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1- CONTROL INTERNO 2026\1.1- SEGUIMIENTO PQR VENTANILLA UNICA 2026\6- JUNIO 2026\"/>
    </mc:Choice>
  </mc:AlternateContent>
  <bookViews>
    <workbookView xWindow="0" yWindow="0" windowWidth="28770" windowHeight="11100" activeTab="1"/>
  </bookViews>
  <sheets>
    <sheet name="Worksheet" sheetId="1" r:id="rId1"/>
    <sheet name="JUNIO" sheetId="2" r:id="rId2"/>
  </sheets>
  <calcPr calcId="162913" forceFullCalc="1"/>
</workbook>
</file>

<file path=xl/calcChain.xml><?xml version="1.0" encoding="utf-8"?>
<calcChain xmlns="http://schemas.openxmlformats.org/spreadsheetml/2006/main">
  <c r="J58" i="2" l="1"/>
  <c r="J52" i="2"/>
  <c r="L48" i="2"/>
  <c r="E57" i="2" s="1"/>
  <c r="K48" i="2"/>
  <c r="E58" i="2" s="1"/>
  <c r="J48" i="2"/>
  <c r="E56" i="2" s="1"/>
  <c r="I48" i="2"/>
  <c r="E59" i="2" s="1"/>
  <c r="H48" i="2"/>
  <c r="E55" i="2" s="1"/>
  <c r="G48" i="2"/>
  <c r="E54" i="2" s="1"/>
  <c r="F48" i="2"/>
  <c r="E53" i="2" s="1"/>
  <c r="E48" i="2"/>
  <c r="E52" i="2" s="1"/>
  <c r="J59" i="2" l="1"/>
</calcChain>
</file>

<file path=xl/sharedStrings.xml><?xml version="1.0" encoding="utf-8"?>
<sst xmlns="http://schemas.openxmlformats.org/spreadsheetml/2006/main" count="783" uniqueCount="293">
  <si>
    <t>N.° consecutivo</t>
  </si>
  <si>
    <t>Fecha de radicación</t>
  </si>
  <si>
    <t>Asunto</t>
  </si>
  <si>
    <t>Tipo de documento</t>
  </si>
  <si>
    <t>Canal de recepción</t>
  </si>
  <si>
    <t>Remitente</t>
  </si>
  <si>
    <t>Funcionario asignado</t>
  </si>
  <si>
    <t>Dependencia</t>
  </si>
  <si>
    <t>Marcado como leído</t>
  </si>
  <si>
    <t>Folios</t>
  </si>
  <si>
    <t>¿Es PQRSD?</t>
  </si>
  <si>
    <t>Fecha de vencimiento</t>
  </si>
  <si>
    <t>Estado de la correspondencia</t>
  </si>
  <si>
    <t>Estado PQRSD</t>
  </si>
  <si>
    <t>Es PQRSD anónimo</t>
  </si>
  <si>
    <t>Tipo de respuesta</t>
  </si>
  <si>
    <t>Fecha de respuesta</t>
  </si>
  <si>
    <t>2026R370</t>
  </si>
  <si>
    <t>2026-06-30 14:33:47</t>
  </si>
  <si>
    <t>PETICION DE INFORMACION Y DOCUMENTOS DEL PROYECTO DE MURO DE ESCALADA - OBRAS EJECUTADAS DURANTE EL 2025 Y 2026 - CVONTRATOS QUE SE ENCUENTREN EN EJECUCION CON RECURSOS DE REGALIAS -</t>
  </si>
  <si>
    <t>DERECHO DE PETICION</t>
  </si>
  <si>
    <t>Físico (personal)</t>
  </si>
  <si>
    <t>HUGO ANDRES ARISTIZABAL MARIN</t>
  </si>
  <si>
    <t>CRISTIAN REYES RINCON</t>
  </si>
  <si>
    <t>AREA TECNICA</t>
  </si>
  <si>
    <t>No</t>
  </si>
  <si>
    <t>Si</t>
  </si>
  <si>
    <t>2026-07-22 23:59:59</t>
  </si>
  <si>
    <t>Radicado sin leer</t>
  </si>
  <si>
    <t>Asignado - A tiempo</t>
  </si>
  <si>
    <t>No aplica</t>
  </si>
  <si>
    <t>Correo electrónico</t>
  </si>
  <si>
    <t>2026R362</t>
  </si>
  <si>
    <t>2026-06-30 09:13:44</t>
  </si>
  <si>
    <t>SOLICITUD DE INFORMACION SOBRE CONVENIOS CELEBRADOS POR LA ENTIDAD DEL 2019 AL 2022</t>
  </si>
  <si>
    <t>SOLICITUD</t>
  </si>
  <si>
    <t>JUAN CARLOS ANGARITA - FORENCI STRATEGIC GROUP</t>
  </si>
  <si>
    <t>Santiago Pava Cano</t>
  </si>
  <si>
    <t>AREA DE PLANEACION</t>
  </si>
  <si>
    <t>2026R361</t>
  </si>
  <si>
    <t>2026-06-30 09:09:18</t>
  </si>
  <si>
    <t>SOLICITUD DE INFORMACION CONTRATOS DERIVADOS DEL CONVENIO 501 DE 2021</t>
  </si>
  <si>
    <t>2026R360</t>
  </si>
  <si>
    <t>2026-06-26 11:08:14</t>
  </si>
  <si>
    <t>QUEJA POR DEFICIENCIA EN LA EJECUCION DEL PROGRAMA DE MEJORAMIENTOS DE VIVIENDA EN EL MUNICIPIO DE GENOAVA - QUINIDO</t>
  </si>
  <si>
    <t xml:space="preserve">REINEL SANCHEZ </t>
  </si>
  <si>
    <t>2026-07-21 23:59:59</t>
  </si>
  <si>
    <t>2026R359</t>
  </si>
  <si>
    <t>2026-06-25 09:45:25</t>
  </si>
  <si>
    <t>PRESETNACION DE INFORME EN CUMPLIMIENTO AL PLAN DE ACCION DEL II CONSEJO DEPARTAL DE POLITICA SOCAIL - VIGENCIA 2026</t>
  </si>
  <si>
    <t xml:space="preserve">ALEYDA MARIN BETANCOURTH </t>
  </si>
  <si>
    <t>Lina Marcela Roldan Prieto</t>
  </si>
  <si>
    <t>GERENCIA</t>
  </si>
  <si>
    <t>2026-07-17 23:59:59</t>
  </si>
  <si>
    <t>2026R358</t>
  </si>
  <si>
    <t>2026-06-24 15:30:19</t>
  </si>
  <si>
    <t>SOLICITUD DE RECOLECCION DE ESCOMBROS RADICADO No. PQR 2026PQR3637 - DENTRO DEL MEJORAMIENTO DE VIVIENDA UBICADO EN EL BARRIO CANTARITO MZ D7 # 5 DEL MUNICPIO DE LA TEBAIDA</t>
  </si>
  <si>
    <t>HECTOR IVAN GUTIERREZ SALAZAR</t>
  </si>
  <si>
    <t>2026-07-16 23:59:59</t>
  </si>
  <si>
    <t>2026R357</t>
  </si>
  <si>
    <t>2026-06-24 12:48:02</t>
  </si>
  <si>
    <t>SOLICITUD DE DISFRUTE DE 3 DIAS POR VACACIONES ESCOLARES DE MITAD DE AÑO</t>
  </si>
  <si>
    <t>Martha Liliana Estrada Serna</t>
  </si>
  <si>
    <t>Manuel Alejandro Patiño Buitrago</t>
  </si>
  <si>
    <t>AREA ADMINISTRATIVA</t>
  </si>
  <si>
    <t>2026R356</t>
  </si>
  <si>
    <t>2026-06-24 11:19:11</t>
  </si>
  <si>
    <t>SOLICITUD DE LICENCIA NO REMUNERADA</t>
  </si>
  <si>
    <t>SANTIAGO PAVA  CANO</t>
  </si>
  <si>
    <t>2026R355</t>
  </si>
  <si>
    <t>2026-06-24 11:15:54</t>
  </si>
  <si>
    <t>REITERACION INCONSISTENCIA EN TRAZABILIDAD DE CONSULTA DE BASE DE DATOS INFORMACION DE INGRESO DE PERSONAS A LA ENTIDAD</t>
  </si>
  <si>
    <t>Janeth Liliana Congacha Quishpilo</t>
  </si>
  <si>
    <t>AREA JURIDICA</t>
  </si>
  <si>
    <t>Finalizado - A tiempo</t>
  </si>
  <si>
    <t>PQRSD con respuesta al ciudadano</t>
  </si>
  <si>
    <t>2026-06-30 16:48:44</t>
  </si>
  <si>
    <t>2026R354</t>
  </si>
  <si>
    <t>2026-06-24 11:06:40</t>
  </si>
  <si>
    <t>SOLICITUD DE EFECTIVIDAD DE LA GARANTIA DEESTABILIDAD Y CALIDAD DEL PROYECTO CIUDAD SOBRE LETRAS</t>
  </si>
  <si>
    <t>JAVIER ESTABAN RINCON LUIS</t>
  </si>
  <si>
    <t>2026R353</t>
  </si>
  <si>
    <t>2026-06-24 11:00:36</t>
  </si>
  <si>
    <t>SOLICITUD DE CERTIFICACION Y ESTADO DE REDES DEL PROYECTO CIUDAD SOBRE LETRAS</t>
  </si>
  <si>
    <t>2026R351</t>
  </si>
  <si>
    <t>2026-06-23 16:27:25</t>
  </si>
  <si>
    <t>SOLICITUD DE APOYO INSTITUCIONAL PARA LA GESTION DE RECURSOS Y EJECUCION DE OBRAS DE MITIGACION DE RIESGO - QUEBRADA EL NARANJAL MUNICPIO DE CALARCA</t>
  </si>
  <si>
    <t>MARIA DEL PILAR HERRERA PARDO</t>
  </si>
  <si>
    <t>2026-07-15 23:59:59</t>
  </si>
  <si>
    <t>2026R350</t>
  </si>
  <si>
    <t>2026-06-23 14:34:33</t>
  </si>
  <si>
    <t>SOLICITUD DE INFORMACION RADICADO No. 20266000516452 SGR91. DIRIGIDO A LOS REPRESENTANTES LEGALES, ORDENADORES DEL GASTO Y JEFES DE CONTROL INTERNO</t>
  </si>
  <si>
    <t>FRANK YURLIN OLIVARES TORRES</t>
  </si>
  <si>
    <t>HUGO FERNEY TORO MUÑOZ</t>
  </si>
  <si>
    <t>CONTROL INTERNO</t>
  </si>
  <si>
    <t>2026R349</t>
  </si>
  <si>
    <t>2026-06-23 14:27:56</t>
  </si>
  <si>
    <t>SOLICITUD DE RESPUESTA A PREGUNTA CIUDADANA REALIZADA EN EL EVENTO DE LA RENDICION PUBLICA DE LA CUENTA VIGENCIA 2025, LLEVADA A CABO EL 28 DE MAYO DE 2026 EN LAS INSTALACIONES DEL CENTRO CULTURAL METROPOLITANO DE CONVENICONES DEL MUNICPIO DE ARMENIA</t>
  </si>
  <si>
    <t>LUIS ALBERTO RINCON QUINTERO - KELLY JOHANA ANDICA</t>
  </si>
  <si>
    <t>2026R346</t>
  </si>
  <si>
    <t>2026-06-19 14:42:39</t>
  </si>
  <si>
    <t>SOLICITUD DE INFORMACION ESTADO DE EJECUCION CONVENIOS INTERADMINISTRATIVOS CONSTRUCCION DE VIVIENDA NUEVA MUNICIPIOS DEL DEPARTAMENTO DEL QUINDIO</t>
  </si>
  <si>
    <t xml:space="preserve">JHONNY ALBERTO RODRIGUEZ JARAMILLO </t>
  </si>
  <si>
    <t>PAULA VIDAL</t>
  </si>
  <si>
    <t>2026-07-13 23:59:59</t>
  </si>
  <si>
    <t>2026R345</t>
  </si>
  <si>
    <t>2026-06-19 09:20:28</t>
  </si>
  <si>
    <t>SOLICITUD DE CERTIFICACION DE DISPONIBILIDAD PRESUPUESTAL ÁRA EL INCREMENTO SALARIAL VIGENCIA 2026</t>
  </si>
  <si>
    <t>BEATRIZ EUGENIA LONDOÑO GIRALDO</t>
  </si>
  <si>
    <t>Emi Johana Olarte Henao</t>
  </si>
  <si>
    <t>AREA FINANCIERA</t>
  </si>
  <si>
    <t>2026-06-24 11:37:08</t>
  </si>
  <si>
    <t>2026R344</t>
  </si>
  <si>
    <t>2026-06-19 09:12:59</t>
  </si>
  <si>
    <t>SOLICITUD DE PRUEBAS D-2026-4355170 SOBRE SOLICITUD DE COPIA INTEGRA DE LOS EXPEDIENTES DE LOS CONTRATOS DE APOYO A LA SUPERVISION No. 121-2021, 122-2021, 123-2021</t>
  </si>
  <si>
    <t>CAROLINA GALLEGO MARTINEZ</t>
  </si>
  <si>
    <t>2026-06-30 14:54:05</t>
  </si>
  <si>
    <t>2026R342</t>
  </si>
  <si>
    <t>2026-06-17 15:51:46</t>
  </si>
  <si>
    <t>DERECHO DE PETICION SOBRE SOLICITUD DE INFORMACION RESPECTO DE LAS ACTUACIONES DE LA GOBERNACION DEL QUINDIO PARA LA INCUSION DEL DEPARTAMENTO EN PROYECTOS FERREVIARIOS NACIONALES</t>
  </si>
  <si>
    <t>JUAN ANDRES ARIAS BARRERO</t>
  </si>
  <si>
    <t>2026-07-09 23:59:59</t>
  </si>
  <si>
    <t>2026-06-24 11:39:58</t>
  </si>
  <si>
    <t>2026R338</t>
  </si>
  <si>
    <t>2026-06-12 11:35:03</t>
  </si>
  <si>
    <t>REITERACION SOLICITUD DE CONFORMACION DE MESA TECNICA DE PLAN DE VIVIENDA PARA FUNCIONARIOS</t>
  </si>
  <si>
    <t>LEIDY DIANA GARCIA GUERRERO</t>
  </si>
  <si>
    <t>2026-07-07 23:59:59</t>
  </si>
  <si>
    <t>2026-06-23 11:41:18</t>
  </si>
  <si>
    <t>2026R337</t>
  </si>
  <si>
    <t>2026-06-12 09:10:05</t>
  </si>
  <si>
    <t>REINTEGRO DE RENDIMIENTOS FINANCIEROS GENERADOS DURANTE LA PRESENTE VIGENCIA FISCAL 2026</t>
  </si>
  <si>
    <t>MARIA CAMILA RODRIGUEZ RENDON</t>
  </si>
  <si>
    <t>2026R336</t>
  </si>
  <si>
    <t>2026-06-11 16:08:16</t>
  </si>
  <si>
    <t>REQUERIMIENTO DE SUBSANACION TECNICA Y PLAN DE INTERVENCION CORRECTIVA EN INFRAESTRUCTURA DE PLANTA EXTERNA - TRONCALES BUENAVISTA, PIJAO, CORDOBA, SALENTO</t>
  </si>
  <si>
    <t>ORLANDO MOSQUERA FORERO</t>
  </si>
  <si>
    <t>2026-07-06 23:59:59</t>
  </si>
  <si>
    <t>2026-06-18 15:27:33</t>
  </si>
  <si>
    <t>2026R334</t>
  </si>
  <si>
    <t>2026-06-11 15:59:08</t>
  </si>
  <si>
    <t>REQUERIMIENTO POR QUEJA DENTRO DEL CONTRATO DE OBRA No. 027 DE 2025 CUYO OBJETO ES: MEJORAMIENTO VIVIENDA URBANA Y RURAL EN EL MUNICPIO DE CIRCASIA QUINDIO</t>
  </si>
  <si>
    <t>JOSE ARIEL CARDONA GIRALDO</t>
  </si>
  <si>
    <t>2026-06-17 17:13:17</t>
  </si>
  <si>
    <t>2026R333</t>
  </si>
  <si>
    <t>2026-06-11 10:50:40</t>
  </si>
  <si>
    <t>PETICION DE INFORMACION SOBRE PROYECTO CONSTRUCCION Y/O MEJORAMIENTO DE LA RED VIAL REGIONAL DEL DEPARTAMENTO DEL QUINDIO - VIA AEROPUERTO CORDILLERA DEL QUINDIO</t>
  </si>
  <si>
    <t>HUGO PALACIOS MEJIA</t>
  </si>
  <si>
    <t>Asignado - Próximo a vencer</t>
  </si>
  <si>
    <t>2026R332</t>
  </si>
  <si>
    <t>2026-06-11 09:02:03</t>
  </si>
  <si>
    <t>DERECHO DE PETICION SOLICITUD DE INFORMACION Y DOCUMENTAOS DENTRO DEL CONTRATO DE OBRA 005 DE 2022 CONSORCIO VIAS REGIONALES</t>
  </si>
  <si>
    <t>FRANZ MOLLER REYES</t>
  </si>
  <si>
    <t>2026-06-19 15:29:30</t>
  </si>
  <si>
    <t>2026R331</t>
  </si>
  <si>
    <t>2026-06-10 15:24:05</t>
  </si>
  <si>
    <t>DERECHO DE PETICION DE INTERES PARTICULAR Y GENERAL ATENCION POR AMENAZA ALTA - NECESIDAD URGENTE DE REALIZACION DE ACTIVIDADES DE MITIGACION DE SOCAVACION Y REDIRECCIONAMIENTO DEL CAUCE DEL RIO SANTO DOMINGO EN EL SECTRO CONOCIDO COMO PUENTE ROJO Y PREDIOS COLINDANTES DEL MUNCIPIO DE CALARCA</t>
  </si>
  <si>
    <t>LIBIA CASTILLO BELTRAN</t>
  </si>
  <si>
    <t>2026-07-03 23:59:59</t>
  </si>
  <si>
    <t>2026R330</t>
  </si>
  <si>
    <t>2026-06-10 14:13:33</t>
  </si>
  <si>
    <t>SOLICITUD DE SUSPENSION DEL CONTRATO DE PRESTACION DE SERVICIOS No. 094 DE 2026</t>
  </si>
  <si>
    <t>CARLOSN ANDRES MENDOZA QUINTERO</t>
  </si>
  <si>
    <t>2026-06-24 15:20:23</t>
  </si>
  <si>
    <t>2026R329</t>
  </si>
  <si>
    <t>2026-06-10 09:44:54</t>
  </si>
  <si>
    <t>SOLICITUD DE RESPUESTA DE PREGUNTAS REALIZADAS POR LA COMUNIDAD EL DIA DE LA RENDICION DE LA CUENTA EN EL MUNICIPIO DE BUENAVISTA - QUINDIO</t>
  </si>
  <si>
    <t>LUIS ALBERTO RINCON QUINTERO</t>
  </si>
  <si>
    <t>2026-06-11 09:23:37</t>
  </si>
  <si>
    <t>2026R328</t>
  </si>
  <si>
    <t>2026-06-10 09:14:35</t>
  </si>
  <si>
    <t>SOLICITUD DE INCLUSION EN PROGRAMA DE MEJORAMEINTOD E VIVIENDA RURAL FINCA LOS NARANJOS VEREDA LA TOPACIA DEL MUNICIPIO DE GENOVA - QUINDIO</t>
  </si>
  <si>
    <t>HERIBERTO DE JESUS CASTRO TRUJILLO</t>
  </si>
  <si>
    <t>2026-06-22 08:59:15</t>
  </si>
  <si>
    <t>2026R325</t>
  </si>
  <si>
    <t>2026-06-05 10:53:27</t>
  </si>
  <si>
    <t>SOLICITUD DE RECOLECCION DE MUEBLES CON PLACA PVQ ENCONTRADOS EN BODEGA DE ALMACEN</t>
  </si>
  <si>
    <t>YURY PUALIN HERNANDEZ RUA</t>
  </si>
  <si>
    <t>2026-07-01 23:59:59</t>
  </si>
  <si>
    <t>2026-06-25 10:24:51</t>
  </si>
  <si>
    <t>2026R324</t>
  </si>
  <si>
    <t>2026-06-05 10:49:53</t>
  </si>
  <si>
    <t>SOLICITUD DE RESPUESTA A PREGUNTAS REALIZADAS EN EL EVENTO DE LA RENDICION PUBLICA DE CUENTAS VIGENCIA 2025</t>
  </si>
  <si>
    <t>2026-06-11 14:37:18</t>
  </si>
  <si>
    <t>2026R323</t>
  </si>
  <si>
    <t>2026-06-05 10:26:45</t>
  </si>
  <si>
    <t>SOLICITUD DE INFORMACION Y CERTIFICACION - ESPACIO CIUADA SOBRE LETRAS</t>
  </si>
  <si>
    <t>2026R322</t>
  </si>
  <si>
    <t>2026-06-04 15:19:01</t>
  </si>
  <si>
    <t>SOLICITUD DE VACACIONES DE JOHANA ANDREA ALVAREZ AGUDELO</t>
  </si>
  <si>
    <t>JOHANA ANDREA ALVAREZ AGUDELO</t>
  </si>
  <si>
    <t>2026-06-30 23:59:59</t>
  </si>
  <si>
    <t>2026-06-24 15:05:22</t>
  </si>
  <si>
    <t>2026R320</t>
  </si>
  <si>
    <t>2026-06-04 14:36:15</t>
  </si>
  <si>
    <t>ACLARACION OFCIO CON RADICADO No. 2026R295 RADICADO No. 20266000478532 DEL 18 DE MAYO DE 2026 - SOLICITUD DE INFORMACION SOBRE EL PROYECTO HOSPITAL NUEVO CORAZON DE JESUS QUIMBAYA. - JAMES LONDOÑO PRADA</t>
  </si>
  <si>
    <t xml:space="preserve">OLMEDO GONZALEZ JARAMILLO </t>
  </si>
  <si>
    <t>2026-06-11 14:12:30</t>
  </si>
  <si>
    <t>2026R319</t>
  </si>
  <si>
    <t>2026-06-04 10:32:27</t>
  </si>
  <si>
    <t>SOLICITUD DE VISITA TECNICA DE INSPECCION Y ENTREGA DE DOCUMENTACION TECNICA DE LA OBRA - DEL CENTRO ARTESANAL Y GASTRONOMICO DE CIRCASIA</t>
  </si>
  <si>
    <t>SANDRA MILENA DIAZ MORALES</t>
  </si>
  <si>
    <t>Asignado - Vencido</t>
  </si>
  <si>
    <t>2026R317</t>
  </si>
  <si>
    <t>2026-06-04 10:17:10</t>
  </si>
  <si>
    <t>DERECHO DE PETICION - SOLICITUD DE INFORMACION RELACIONADA CON PRESUNTA EXCLUSION DE SUBSIDIO DE MEJORAMIENTO DE VIVIENDA DE LA SEÑORA LUZ MARINA CARREON LOAIZA DEL MUNCIPIO DE PIJAO - QUINDIO</t>
  </si>
  <si>
    <t xml:space="preserve">LUZ  MARINA CARREON LOAIZA </t>
  </si>
  <si>
    <t>2026R316</t>
  </si>
  <si>
    <t>2026-06-03 15:08:02</t>
  </si>
  <si>
    <t>ACCION DE TUTELA CON RADICADO 63 470 40 89 002 - 2026- 10041 -00 PRESENTADA POR EL SEÑOR HUGO MARIO TUSARMA RENDON SOBRE DERECHO DE PETICION - CONSTRUCREA</t>
  </si>
  <si>
    <t>TUTELA</t>
  </si>
  <si>
    <t>DAVID FELIPE CORTES BOLAÑOS  - JUEZ</t>
  </si>
  <si>
    <t>2026-06-05 23:59:59</t>
  </si>
  <si>
    <t>Finalizado - Vencido</t>
  </si>
  <si>
    <t>2026-06-09 09:37:49</t>
  </si>
  <si>
    <t>2026R315</t>
  </si>
  <si>
    <t>2026-06-03 11:16:36</t>
  </si>
  <si>
    <t>SOLICITUD DE INFORMACION DENTRO DEL EXPEDIENTE IUS E-2026-233454 INDAGACION PRELIMINAR - SOLICITUD DE INFORMACION DE LOS CONVENIOS 501 Y 670 SUSCRITOS CON EL DEPARTAMENTO ADMINISTRATIVO PARA LA PROSPERIDAD SOCIAL Y PROYECTA</t>
  </si>
  <si>
    <t>LORENA MEJIA ARANA</t>
  </si>
  <si>
    <t>2026-06-26 23:59:59</t>
  </si>
  <si>
    <t>2026-06-16 11:52:42</t>
  </si>
  <si>
    <t>2026R313</t>
  </si>
  <si>
    <t>2026-06-03 09:49:20</t>
  </si>
  <si>
    <t>SOLICITUD DE REVISION Y ATENCION DE AFECTACION EN CERRAMIENTO DE LA FINCA EL DANUBIO - PROYECTO PUENTE VEREDA EL CINCO</t>
  </si>
  <si>
    <t>2026-06-23 14:02:35</t>
  </si>
  <si>
    <t>2026R312</t>
  </si>
  <si>
    <t>2026-06-02 14:04:38</t>
  </si>
  <si>
    <t>SOLICITUD DE REITERACION DE CORRECCION Y REINTEGRO DE RETENCION EN LA FUENTE APLICADA INDEBIDAMENTE  DENTRO DEL CONTRATO DE CONSULTORIA No. 006 DE 2026</t>
  </si>
  <si>
    <t>JUAN CARLOS ORTIZ</t>
  </si>
  <si>
    <t>2026-06-25 23:59:59</t>
  </si>
  <si>
    <t>2026-06-30 17:02:25</t>
  </si>
  <si>
    <t>2026R309</t>
  </si>
  <si>
    <t>2026-06-01 16:27:37</t>
  </si>
  <si>
    <t>SOLICITUD DE COMPLEMENTACION DE SOPORTES PARA CIERRE DEL CONVENIO INTERADMINISTRATIVO No. 004 DE 2025 SUSCRITO CON EL MUNCIPIO DE SALENTO - MEJORAMIENTOS DE VIVIENDA</t>
  </si>
  <si>
    <t>EDISON HERNAN ESPINOSA GARCIA</t>
  </si>
  <si>
    <t>2026-06-24 23:59:59</t>
  </si>
  <si>
    <t>2026-06-24 11:46:58</t>
  </si>
  <si>
    <t>2026R308</t>
  </si>
  <si>
    <t>2026-06-01 09:22:12</t>
  </si>
  <si>
    <t>REITERACION TRASLADO POR COMPETENCIA - SOLICITUD SEÑOR CARLOS JULIO VELASQUZ</t>
  </si>
  <si>
    <t>2026-06-19 14:31:43</t>
  </si>
  <si>
    <t>2026R307</t>
  </si>
  <si>
    <t>2026-06-01 08:54:25</t>
  </si>
  <si>
    <t>DERECHO DE PETICION SOLICITANDO INFORMACION CONTRACTUAL RELACIONADA CON EL PERSONAL MINIMO EXIGIDO DENTRO DEL CONTRATO SUSCRITO CON EL CONSORCIO CONSTRUCREA</t>
  </si>
  <si>
    <t>ALDEMAR PANAMEÑO</t>
  </si>
  <si>
    <t>2026-06-12 11:16:13</t>
  </si>
  <si>
    <t>SEGUIMIENTO PQRSD -  CONTROL INTERNO</t>
  </si>
  <si>
    <t>SEMAFORO PQRS</t>
  </si>
  <si>
    <t>AREA ASIGNADO 
PQRSD</t>
  </si>
  <si>
    <t>FUNCIONARIO ASIGNADO</t>
  </si>
  <si>
    <t>N° CONSECUTIVO</t>
  </si>
  <si>
    <t>N° PQRSD
ASIGNADOS
 MES</t>
  </si>
  <si>
    <t>TIPO DOCUMENTO</t>
  </si>
  <si>
    <t>ASIGNADO
A TIEMPO</t>
  </si>
  <si>
    <t>FINALIZADO A TIEMPO</t>
  </si>
  <si>
    <t>RESPUESTA
PENDIENTE
PROXIMO A VENCER</t>
  </si>
  <si>
    <t>FINALIZADO VENCIDO</t>
  </si>
  <si>
    <t>OBSERVACIONES</t>
  </si>
  <si>
    <t>PETICION</t>
  </si>
  <si>
    <t xml:space="preserve">OTRO </t>
  </si>
  <si>
    <t>LINA MARCELA ROLDAN</t>
  </si>
  <si>
    <t>ADMINISTRATIVA</t>
  </si>
  <si>
    <t>MANUEL ALEJANDRO PATIÑO</t>
  </si>
  <si>
    <t>JURIDICA</t>
  </si>
  <si>
    <t>JANET LIILIANA CONGACHA</t>
  </si>
  <si>
    <t>FINANCIERA</t>
  </si>
  <si>
    <t>EMI JOHANA OLARTE</t>
  </si>
  <si>
    <t>PLANEACION</t>
  </si>
  <si>
    <t>SANTIAGO PAVA</t>
  </si>
  <si>
    <t>TECNICA</t>
  </si>
  <si>
    <t>CRISTIAN DAVID REYES</t>
  </si>
  <si>
    <t xml:space="preserve">HUGO FERNEY TORO </t>
  </si>
  <si>
    <t>TOTAL</t>
  </si>
  <si>
    <t>RESUMEN SEGUIMIENTO PQRS MES FEBRERO 2026</t>
  </si>
  <si>
    <t>PQRS ASIGNADOS POR AREA</t>
  </si>
  <si>
    <t>TOTAL PQRS RADICADOS MES</t>
  </si>
  <si>
    <t>TOTAL DERECHOS PETICION MES</t>
  </si>
  <si>
    <t>TOTAL SOLICITUDES MES</t>
  </si>
  <si>
    <t>TOTAL OTROS PQRS</t>
  </si>
  <si>
    <t>TOTAL PQRS FINALIZADOS A TIEMPO</t>
  </si>
  <si>
    <t>TOTAL PQRS FINALIZADOS VENCIDOS</t>
  </si>
  <si>
    <t>TOTAL PQRS PROXIMOS A VENCER - PENDIENTE RESPUESTA</t>
  </si>
  <si>
    <t>TOTAL PQRS ASIGNADOS A TIEMPO - PENDIENTE RESPUESTA</t>
  </si>
  <si>
    <t>TOTAL PQRS RADICADOS EN FISICO (PERSONAL)</t>
  </si>
  <si>
    <t xml:space="preserve">TOTAL PQRS RADICADOS CORREO ELECTRONICO </t>
  </si>
  <si>
    <t>FECHA CORTE: 01 JUNIO AL 30 JUNIO 2026</t>
  </si>
  <si>
    <t>2026R317 PETICION</t>
  </si>
  <si>
    <t>2026R316 TUTELA</t>
  </si>
  <si>
    <t>2026R332 PETICION</t>
  </si>
  <si>
    <t>2026R307 PETICION</t>
  </si>
  <si>
    <t>2026R370 PETICION</t>
  </si>
  <si>
    <t>2026R342 PETICION</t>
  </si>
  <si>
    <t>2026R331 PETICION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</si>
</sst>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</font>
    <font>
      <b/>
      <sz val="11"/>
      <color rgb="FF000000"/>
      <name val="Calibri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2" fillId="11" borderId="1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0" fillId="0" borderId="5" xfId="0" applyBorder="1" applyAlignment="1"/>
    <xf numFmtId="0" fontId="5" fillId="3" borderId="9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0" fillId="0" borderId="5" xfId="0" applyBorder="1"/>
    <xf numFmtId="0" fontId="2" fillId="11" borderId="3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left"/>
    </xf>
    <xf numFmtId="0" fontId="3" fillId="13" borderId="5" xfId="0" applyFont="1" applyFill="1" applyBorder="1" applyAlignment="1">
      <alignment horizontal="left"/>
    </xf>
    <xf numFmtId="0" fontId="6" fillId="13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left"/>
    </xf>
    <xf numFmtId="0" fontId="6" fillId="8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left"/>
    </xf>
    <xf numFmtId="0" fontId="6" fillId="7" borderId="5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left"/>
    </xf>
    <xf numFmtId="0" fontId="3" fillId="14" borderId="5" xfId="0" applyFont="1" applyFill="1" applyBorder="1" applyAlignment="1">
      <alignment horizontal="left"/>
    </xf>
    <xf numFmtId="0" fontId="6" fillId="14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/>
    </xf>
    <xf numFmtId="0" fontId="6" fillId="6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/>
    </xf>
    <xf numFmtId="0" fontId="3" fillId="15" borderId="5" xfId="0" applyFont="1" applyFill="1" applyBorder="1" applyAlignment="1">
      <alignment horizontal="left"/>
    </xf>
    <xf numFmtId="0" fontId="6" fillId="15" borderId="5" xfId="0" applyFont="1" applyFill="1" applyBorder="1" applyAlignment="1">
      <alignment horizontal="center" vertical="center"/>
    </xf>
    <xf numFmtId="0" fontId="0" fillId="12" borderId="0" xfId="0" applyFill="1"/>
    <xf numFmtId="0" fontId="2" fillId="0" borderId="0" xfId="0" applyFont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0" fillId="0" borderId="3" xfId="0" applyBorder="1" applyAlignment="1"/>
    <xf numFmtId="0" fontId="6" fillId="9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colors>
    <mruColors>
      <color rgb="FFFF6600"/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opLeftCell="D1" workbookViewId="0">
      <selection activeCell="N14" sqref="N14"/>
    </sheetView>
  </sheetViews>
  <sheetFormatPr baseColWidth="10" defaultColWidth="9.140625" defaultRowHeight="15" x14ac:dyDescent="0.25"/>
  <cols>
    <col min="1" max="1" width="15.42578125" customWidth="1"/>
    <col min="2" max="2" width="20.85546875" customWidth="1"/>
    <col min="3" max="3" width="31" customWidth="1"/>
    <col min="4" max="5" width="23.140625" customWidth="1"/>
    <col min="6" max="6" width="53.85546875" customWidth="1"/>
    <col min="7" max="7" width="29.42578125" customWidth="1"/>
    <col min="8" max="8" width="24.140625" customWidth="1"/>
    <col min="9" max="9" width="19.28515625" customWidth="1"/>
    <col min="10" max="10" width="7.42578125" customWidth="1"/>
    <col min="11" max="11" width="12.28515625" customWidth="1"/>
    <col min="12" max="12" width="23.7109375" customWidth="1"/>
    <col min="13" max="13" width="20.7109375" customWidth="1"/>
    <col min="14" max="14" width="25.28515625" customWidth="1"/>
    <col min="15" max="15" width="19.28515625" customWidth="1"/>
    <col min="16" max="16" width="31.28515625" customWidth="1"/>
    <col min="17" max="17" width="20.28515625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s="2" t="s">
        <v>17</v>
      </c>
      <c r="B2" s="2" t="s">
        <v>18</v>
      </c>
      <c r="C2" t="s">
        <v>19</v>
      </c>
      <c r="D2" t="s">
        <v>20</v>
      </c>
      <c r="E2" s="4" t="s">
        <v>21</v>
      </c>
      <c r="F2" t="s">
        <v>22</v>
      </c>
      <c r="G2" s="2" t="s">
        <v>23</v>
      </c>
      <c r="H2" s="2" t="s">
        <v>24</v>
      </c>
      <c r="I2" t="s">
        <v>25</v>
      </c>
      <c r="J2">
        <v>1</v>
      </c>
      <c r="K2" t="s">
        <v>26</v>
      </c>
      <c r="L2" t="s">
        <v>27</v>
      </c>
      <c r="M2" t="s">
        <v>28</v>
      </c>
      <c r="N2" t="s">
        <v>29</v>
      </c>
      <c r="O2" t="s">
        <v>25</v>
      </c>
      <c r="P2" t="s">
        <v>30</v>
      </c>
      <c r="Q2" t="s">
        <v>30</v>
      </c>
    </row>
    <row r="3" spans="1:17" x14ac:dyDescent="0.25">
      <c r="A3" s="5" t="s">
        <v>32</v>
      </c>
      <c r="B3" s="5" t="s">
        <v>33</v>
      </c>
      <c r="C3" t="s">
        <v>34</v>
      </c>
      <c r="D3" s="4" t="s">
        <v>35</v>
      </c>
      <c r="E3" t="s">
        <v>31</v>
      </c>
      <c r="F3" t="s">
        <v>36</v>
      </c>
      <c r="G3" s="5" t="s">
        <v>37</v>
      </c>
      <c r="H3" s="5" t="s">
        <v>38</v>
      </c>
      <c r="I3" t="s">
        <v>25</v>
      </c>
      <c r="J3">
        <v>10</v>
      </c>
      <c r="K3" t="s">
        <v>26</v>
      </c>
      <c r="L3" t="s">
        <v>27</v>
      </c>
      <c r="M3" t="s">
        <v>28</v>
      </c>
      <c r="N3" t="s">
        <v>29</v>
      </c>
      <c r="O3" t="s">
        <v>25</v>
      </c>
      <c r="P3" t="s">
        <v>30</v>
      </c>
      <c r="Q3" t="s">
        <v>30</v>
      </c>
    </row>
    <row r="4" spans="1:17" x14ac:dyDescent="0.25">
      <c r="A4" s="5" t="s">
        <v>39</v>
      </c>
      <c r="B4" s="5" t="s">
        <v>40</v>
      </c>
      <c r="C4" t="s">
        <v>41</v>
      </c>
      <c r="D4" s="4" t="s">
        <v>35</v>
      </c>
      <c r="E4" t="s">
        <v>31</v>
      </c>
      <c r="F4" t="s">
        <v>36</v>
      </c>
      <c r="G4" s="5" t="s">
        <v>37</v>
      </c>
      <c r="H4" s="5" t="s">
        <v>38</v>
      </c>
      <c r="I4" t="s">
        <v>25</v>
      </c>
      <c r="J4">
        <v>7</v>
      </c>
      <c r="K4" t="s">
        <v>26</v>
      </c>
      <c r="L4" t="s">
        <v>27</v>
      </c>
      <c r="M4" t="s">
        <v>28</v>
      </c>
      <c r="N4" t="s">
        <v>29</v>
      </c>
      <c r="O4" t="s">
        <v>25</v>
      </c>
      <c r="P4" t="s">
        <v>30</v>
      </c>
      <c r="Q4" t="s">
        <v>30</v>
      </c>
    </row>
    <row r="5" spans="1:17" x14ac:dyDescent="0.25">
      <c r="A5" s="2" t="s">
        <v>42</v>
      </c>
      <c r="B5" s="2" t="s">
        <v>43</v>
      </c>
      <c r="C5" t="s">
        <v>44</v>
      </c>
      <c r="D5" s="4" t="s">
        <v>35</v>
      </c>
      <c r="E5" t="s">
        <v>31</v>
      </c>
      <c r="F5" t="s">
        <v>45</v>
      </c>
      <c r="G5" s="2" t="s">
        <v>23</v>
      </c>
      <c r="H5" s="2" t="s">
        <v>24</v>
      </c>
      <c r="I5" t="s">
        <v>25</v>
      </c>
      <c r="J5">
        <v>1</v>
      </c>
      <c r="K5" t="s">
        <v>26</v>
      </c>
      <c r="L5" t="s">
        <v>46</v>
      </c>
      <c r="M5" t="s">
        <v>28</v>
      </c>
      <c r="N5" t="s">
        <v>29</v>
      </c>
      <c r="O5" t="s">
        <v>25</v>
      </c>
      <c r="P5" t="s">
        <v>30</v>
      </c>
      <c r="Q5" t="s">
        <v>30</v>
      </c>
    </row>
    <row r="6" spans="1:17" x14ac:dyDescent="0.25">
      <c r="A6" s="3" t="s">
        <v>47</v>
      </c>
      <c r="B6" s="3" t="s">
        <v>48</v>
      </c>
      <c r="C6" t="s">
        <v>49</v>
      </c>
      <c r="D6" s="4" t="s">
        <v>35</v>
      </c>
      <c r="E6" t="s">
        <v>31</v>
      </c>
      <c r="F6" t="s">
        <v>50</v>
      </c>
      <c r="G6" s="3" t="s">
        <v>51</v>
      </c>
      <c r="H6" s="3" t="s">
        <v>52</v>
      </c>
      <c r="I6" t="s">
        <v>25</v>
      </c>
      <c r="J6">
        <v>1</v>
      </c>
      <c r="K6" t="s">
        <v>26</v>
      </c>
      <c r="L6" t="s">
        <v>53</v>
      </c>
      <c r="M6" t="s">
        <v>28</v>
      </c>
      <c r="N6" t="s">
        <v>29</v>
      </c>
      <c r="O6" t="s">
        <v>25</v>
      </c>
      <c r="P6" t="s">
        <v>30</v>
      </c>
      <c r="Q6" t="s">
        <v>30</v>
      </c>
    </row>
    <row r="7" spans="1:17" x14ac:dyDescent="0.25">
      <c r="A7" s="2" t="s">
        <v>54</v>
      </c>
      <c r="B7" s="2" t="s">
        <v>55</v>
      </c>
      <c r="C7" t="s">
        <v>56</v>
      </c>
      <c r="D7" s="4" t="s">
        <v>35</v>
      </c>
      <c r="E7" t="s">
        <v>31</v>
      </c>
      <c r="F7" t="s">
        <v>57</v>
      </c>
      <c r="G7" s="2" t="s">
        <v>23</v>
      </c>
      <c r="H7" s="2" t="s">
        <v>24</v>
      </c>
      <c r="I7" t="s">
        <v>25</v>
      </c>
      <c r="J7">
        <v>2</v>
      </c>
      <c r="K7" t="s">
        <v>26</v>
      </c>
      <c r="L7" t="s">
        <v>58</v>
      </c>
      <c r="M7" t="s">
        <v>28</v>
      </c>
      <c r="N7" t="s">
        <v>29</v>
      </c>
      <c r="O7" t="s">
        <v>25</v>
      </c>
      <c r="P7" t="s">
        <v>30</v>
      </c>
      <c r="Q7" t="s">
        <v>30</v>
      </c>
    </row>
    <row r="8" spans="1:17" x14ac:dyDescent="0.25">
      <c r="A8" s="7" t="s">
        <v>59</v>
      </c>
      <c r="B8" s="7" t="s">
        <v>60</v>
      </c>
      <c r="C8" t="s">
        <v>61</v>
      </c>
      <c r="D8" s="4" t="s">
        <v>35</v>
      </c>
      <c r="E8" s="4" t="s">
        <v>21</v>
      </c>
      <c r="F8" t="s">
        <v>62</v>
      </c>
      <c r="G8" s="7" t="s">
        <v>63</v>
      </c>
      <c r="H8" s="7" t="s">
        <v>64</v>
      </c>
      <c r="I8" t="s">
        <v>25</v>
      </c>
      <c r="J8">
        <v>1</v>
      </c>
      <c r="K8" t="s">
        <v>26</v>
      </c>
      <c r="L8" t="s">
        <v>58</v>
      </c>
      <c r="M8" t="s">
        <v>28</v>
      </c>
      <c r="N8" t="s">
        <v>29</v>
      </c>
      <c r="O8" t="s">
        <v>25</v>
      </c>
      <c r="P8" t="s">
        <v>30</v>
      </c>
      <c r="Q8" t="s">
        <v>30</v>
      </c>
    </row>
    <row r="9" spans="1:17" x14ac:dyDescent="0.25">
      <c r="A9" s="3" t="s">
        <v>65</v>
      </c>
      <c r="B9" s="3" t="s">
        <v>66</v>
      </c>
      <c r="C9" t="s">
        <v>67</v>
      </c>
      <c r="D9" s="4" t="s">
        <v>35</v>
      </c>
      <c r="E9" t="s">
        <v>31</v>
      </c>
      <c r="F9" t="s">
        <v>68</v>
      </c>
      <c r="G9" s="3" t="s">
        <v>51</v>
      </c>
      <c r="H9" s="3" t="s">
        <v>52</v>
      </c>
      <c r="I9" t="s">
        <v>25</v>
      </c>
      <c r="J9">
        <v>1</v>
      </c>
      <c r="K9" t="s">
        <v>26</v>
      </c>
      <c r="L9" t="s">
        <v>58</v>
      </c>
      <c r="M9" t="s">
        <v>28</v>
      </c>
      <c r="N9" t="s">
        <v>29</v>
      </c>
      <c r="O9" t="s">
        <v>25</v>
      </c>
      <c r="P9" t="s">
        <v>30</v>
      </c>
      <c r="Q9" t="s">
        <v>30</v>
      </c>
    </row>
    <row r="10" spans="1:17" x14ac:dyDescent="0.25">
      <c r="A10" s="6" t="s">
        <v>69</v>
      </c>
      <c r="B10" s="6" t="s">
        <v>70</v>
      </c>
      <c r="C10" t="s">
        <v>71</v>
      </c>
      <c r="D10" s="4" t="s">
        <v>35</v>
      </c>
      <c r="E10" t="s">
        <v>31</v>
      </c>
      <c r="F10" t="s">
        <v>36</v>
      </c>
      <c r="G10" s="6" t="s">
        <v>72</v>
      </c>
      <c r="H10" s="6" t="s">
        <v>73</v>
      </c>
      <c r="I10" t="s">
        <v>25</v>
      </c>
      <c r="J10">
        <v>6</v>
      </c>
      <c r="K10" t="s">
        <v>26</v>
      </c>
      <c r="L10" t="s">
        <v>58</v>
      </c>
      <c r="M10" t="s">
        <v>28</v>
      </c>
      <c r="N10" s="4" t="s">
        <v>74</v>
      </c>
      <c r="O10" t="s">
        <v>25</v>
      </c>
      <c r="P10" t="s">
        <v>75</v>
      </c>
      <c r="Q10" t="s">
        <v>76</v>
      </c>
    </row>
    <row r="11" spans="1:17" x14ac:dyDescent="0.25">
      <c r="A11" s="2" t="s">
        <v>77</v>
      </c>
      <c r="B11" s="2" t="s">
        <v>78</v>
      </c>
      <c r="C11" t="s">
        <v>79</v>
      </c>
      <c r="D11" s="4" t="s">
        <v>35</v>
      </c>
      <c r="E11" t="s">
        <v>31</v>
      </c>
      <c r="F11" t="s">
        <v>80</v>
      </c>
      <c r="G11" s="2" t="s">
        <v>23</v>
      </c>
      <c r="H11" s="2" t="s">
        <v>24</v>
      </c>
      <c r="I11" t="s">
        <v>25</v>
      </c>
      <c r="J11">
        <v>2</v>
      </c>
      <c r="K11" t="s">
        <v>26</v>
      </c>
      <c r="L11" t="s">
        <v>58</v>
      </c>
      <c r="M11" t="s">
        <v>28</v>
      </c>
      <c r="N11" t="s">
        <v>29</v>
      </c>
      <c r="O11" t="s">
        <v>25</v>
      </c>
      <c r="P11" t="s">
        <v>30</v>
      </c>
      <c r="Q11" t="s">
        <v>30</v>
      </c>
    </row>
    <row r="12" spans="1:17" x14ac:dyDescent="0.25">
      <c r="A12" s="2" t="s">
        <v>81</v>
      </c>
      <c r="B12" s="2" t="s">
        <v>82</v>
      </c>
      <c r="C12" t="s">
        <v>83</v>
      </c>
      <c r="D12" s="4" t="s">
        <v>35</v>
      </c>
      <c r="E12" t="s">
        <v>31</v>
      </c>
      <c r="F12" t="s">
        <v>80</v>
      </c>
      <c r="G12" s="2" t="s">
        <v>23</v>
      </c>
      <c r="H12" s="2" t="s">
        <v>24</v>
      </c>
      <c r="I12" t="s">
        <v>25</v>
      </c>
      <c r="J12">
        <v>2</v>
      </c>
      <c r="K12" t="s">
        <v>26</v>
      </c>
      <c r="L12" t="s">
        <v>58</v>
      </c>
      <c r="M12" t="s">
        <v>28</v>
      </c>
      <c r="N12" t="s">
        <v>29</v>
      </c>
      <c r="O12" t="s">
        <v>25</v>
      </c>
      <c r="P12" t="s">
        <v>30</v>
      </c>
      <c r="Q12" t="s">
        <v>30</v>
      </c>
    </row>
    <row r="13" spans="1:17" x14ac:dyDescent="0.25">
      <c r="A13" s="2" t="s">
        <v>84</v>
      </c>
      <c r="B13" s="2" t="s">
        <v>85</v>
      </c>
      <c r="C13" t="s">
        <v>86</v>
      </c>
      <c r="D13" s="4" t="s">
        <v>35</v>
      </c>
      <c r="E13" t="s">
        <v>31</v>
      </c>
      <c r="F13" t="s">
        <v>87</v>
      </c>
      <c r="G13" s="2" t="s">
        <v>23</v>
      </c>
      <c r="H13" s="2" t="s">
        <v>24</v>
      </c>
      <c r="I13" t="s">
        <v>25</v>
      </c>
      <c r="J13">
        <v>2</v>
      </c>
      <c r="K13" t="s">
        <v>26</v>
      </c>
      <c r="L13" t="s">
        <v>88</v>
      </c>
      <c r="M13" t="s">
        <v>28</v>
      </c>
      <c r="N13" t="s">
        <v>29</v>
      </c>
      <c r="O13" t="s">
        <v>25</v>
      </c>
      <c r="P13" t="s">
        <v>30</v>
      </c>
      <c r="Q13" t="s">
        <v>30</v>
      </c>
    </row>
    <row r="14" spans="1:17" x14ac:dyDescent="0.25">
      <c r="A14" s="4" t="s">
        <v>89</v>
      </c>
      <c r="B14" s="4" t="s">
        <v>90</v>
      </c>
      <c r="C14" t="s">
        <v>91</v>
      </c>
      <c r="D14" s="4" t="s">
        <v>35</v>
      </c>
      <c r="E14" t="s">
        <v>31</v>
      </c>
      <c r="F14" t="s">
        <v>92</v>
      </c>
      <c r="G14" s="4" t="s">
        <v>93</v>
      </c>
      <c r="H14" s="4" t="s">
        <v>94</v>
      </c>
      <c r="I14" t="s">
        <v>25</v>
      </c>
      <c r="J14">
        <v>2</v>
      </c>
      <c r="K14" t="s">
        <v>26</v>
      </c>
      <c r="L14" t="s">
        <v>88</v>
      </c>
      <c r="M14" t="s">
        <v>28</v>
      </c>
      <c r="N14" t="s">
        <v>29</v>
      </c>
      <c r="O14" t="s">
        <v>25</v>
      </c>
      <c r="P14" t="s">
        <v>30</v>
      </c>
      <c r="Q14" t="s">
        <v>30</v>
      </c>
    </row>
    <row r="15" spans="1:17" x14ac:dyDescent="0.25">
      <c r="A15" s="2" t="s">
        <v>95</v>
      </c>
      <c r="B15" s="2" t="s">
        <v>96</v>
      </c>
      <c r="C15" t="s">
        <v>97</v>
      </c>
      <c r="D15" s="4" t="s">
        <v>35</v>
      </c>
      <c r="E15" t="s">
        <v>31</v>
      </c>
      <c r="F15" t="s">
        <v>98</v>
      </c>
      <c r="G15" s="2" t="s">
        <v>23</v>
      </c>
      <c r="H15" s="2" t="s">
        <v>24</v>
      </c>
      <c r="I15" t="s">
        <v>25</v>
      </c>
      <c r="J15">
        <v>1</v>
      </c>
      <c r="K15" t="s">
        <v>26</v>
      </c>
      <c r="L15" t="s">
        <v>88</v>
      </c>
      <c r="M15" t="s">
        <v>28</v>
      </c>
      <c r="N15" t="s">
        <v>29</v>
      </c>
      <c r="O15" t="s">
        <v>25</v>
      </c>
      <c r="P15" t="s">
        <v>30</v>
      </c>
      <c r="Q15" t="s">
        <v>30</v>
      </c>
    </row>
    <row r="16" spans="1:17" x14ac:dyDescent="0.25">
      <c r="A16" t="s">
        <v>99</v>
      </c>
      <c r="B16" t="s">
        <v>100</v>
      </c>
      <c r="C16" t="s">
        <v>101</v>
      </c>
      <c r="D16" s="4" t="s">
        <v>35</v>
      </c>
      <c r="E16" s="4" t="s">
        <v>21</v>
      </c>
      <c r="F16" t="s">
        <v>102</v>
      </c>
      <c r="G16" t="s">
        <v>103</v>
      </c>
      <c r="H16" t="s">
        <v>64</v>
      </c>
      <c r="I16" t="s">
        <v>25</v>
      </c>
      <c r="J16">
        <v>2</v>
      </c>
      <c r="K16" t="s">
        <v>26</v>
      </c>
      <c r="L16" t="s">
        <v>104</v>
      </c>
      <c r="M16" t="s">
        <v>28</v>
      </c>
      <c r="N16" t="s">
        <v>29</v>
      </c>
      <c r="O16" t="s">
        <v>25</v>
      </c>
      <c r="P16" t="s">
        <v>30</v>
      </c>
      <c r="Q16" t="s">
        <v>30</v>
      </c>
    </row>
    <row r="17" spans="1:17" x14ac:dyDescent="0.25">
      <c r="A17" s="8" t="s">
        <v>105</v>
      </c>
      <c r="B17" s="8" t="s">
        <v>106</v>
      </c>
      <c r="C17" t="s">
        <v>107</v>
      </c>
      <c r="D17" s="4" t="s">
        <v>35</v>
      </c>
      <c r="E17" t="s">
        <v>31</v>
      </c>
      <c r="F17" t="s">
        <v>108</v>
      </c>
      <c r="G17" s="8" t="s">
        <v>109</v>
      </c>
      <c r="H17" s="8" t="s">
        <v>110</v>
      </c>
      <c r="I17" t="s">
        <v>25</v>
      </c>
      <c r="J17">
        <v>1</v>
      </c>
      <c r="K17" t="s">
        <v>26</v>
      </c>
      <c r="L17" t="s">
        <v>104</v>
      </c>
      <c r="M17" t="s">
        <v>28</v>
      </c>
      <c r="N17" s="4" t="s">
        <v>74</v>
      </c>
      <c r="O17" t="s">
        <v>25</v>
      </c>
      <c r="P17" t="s">
        <v>75</v>
      </c>
      <c r="Q17" t="s">
        <v>111</v>
      </c>
    </row>
    <row r="18" spans="1:17" x14ac:dyDescent="0.25">
      <c r="A18" s="2" t="s">
        <v>112</v>
      </c>
      <c r="B18" s="2" t="s">
        <v>113</v>
      </c>
      <c r="C18" t="s">
        <v>114</v>
      </c>
      <c r="D18" s="4" t="s">
        <v>35</v>
      </c>
      <c r="E18" t="s">
        <v>31</v>
      </c>
      <c r="F18" t="s">
        <v>115</v>
      </c>
      <c r="G18" s="2" t="s">
        <v>23</v>
      </c>
      <c r="H18" s="2" t="s">
        <v>24</v>
      </c>
      <c r="I18" t="s">
        <v>25</v>
      </c>
      <c r="J18">
        <v>1</v>
      </c>
      <c r="K18" t="s">
        <v>26</v>
      </c>
      <c r="L18" t="s">
        <v>104</v>
      </c>
      <c r="M18" t="s">
        <v>28</v>
      </c>
      <c r="N18" s="4" t="s">
        <v>74</v>
      </c>
      <c r="O18" t="s">
        <v>25</v>
      </c>
      <c r="P18" t="s">
        <v>75</v>
      </c>
      <c r="Q18" t="s">
        <v>116</v>
      </c>
    </row>
    <row r="19" spans="1:17" x14ac:dyDescent="0.25">
      <c r="A19" s="2" t="s">
        <v>117</v>
      </c>
      <c r="B19" s="2" t="s">
        <v>118</v>
      </c>
      <c r="C19" t="s">
        <v>119</v>
      </c>
      <c r="D19" t="s">
        <v>20</v>
      </c>
      <c r="E19" t="s">
        <v>31</v>
      </c>
      <c r="F19" t="s">
        <v>120</v>
      </c>
      <c r="G19" s="2" t="s">
        <v>23</v>
      </c>
      <c r="H19" s="2" t="s">
        <v>24</v>
      </c>
      <c r="I19" t="s">
        <v>25</v>
      </c>
      <c r="J19">
        <v>2</v>
      </c>
      <c r="K19" t="s">
        <v>26</v>
      </c>
      <c r="L19" t="s">
        <v>121</v>
      </c>
      <c r="M19" t="s">
        <v>28</v>
      </c>
      <c r="N19" s="4" t="s">
        <v>74</v>
      </c>
      <c r="O19" t="s">
        <v>25</v>
      </c>
      <c r="P19" t="s">
        <v>75</v>
      </c>
      <c r="Q19" t="s">
        <v>122</v>
      </c>
    </row>
    <row r="20" spans="1:17" x14ac:dyDescent="0.25">
      <c r="A20" t="s">
        <v>123</v>
      </c>
      <c r="B20" t="s">
        <v>124</v>
      </c>
      <c r="C20" t="s">
        <v>125</v>
      </c>
      <c r="D20" s="4" t="s">
        <v>35</v>
      </c>
      <c r="E20" s="4" t="s">
        <v>21</v>
      </c>
      <c r="F20" t="s">
        <v>126</v>
      </c>
      <c r="G20" t="s">
        <v>103</v>
      </c>
      <c r="H20" t="s">
        <v>64</v>
      </c>
      <c r="I20" t="s">
        <v>25</v>
      </c>
      <c r="J20">
        <v>1</v>
      </c>
      <c r="K20" t="s">
        <v>26</v>
      </c>
      <c r="L20" t="s">
        <v>127</v>
      </c>
      <c r="M20" t="s">
        <v>28</v>
      </c>
      <c r="N20" s="4" t="s">
        <v>74</v>
      </c>
      <c r="O20" t="s">
        <v>25</v>
      </c>
      <c r="P20" t="s">
        <v>75</v>
      </c>
      <c r="Q20" t="s">
        <v>128</v>
      </c>
    </row>
    <row r="21" spans="1:17" x14ac:dyDescent="0.25">
      <c r="A21" s="7" t="s">
        <v>129</v>
      </c>
      <c r="B21" s="7" t="s">
        <v>130</v>
      </c>
      <c r="C21" t="s">
        <v>131</v>
      </c>
      <c r="D21" s="4" t="s">
        <v>35</v>
      </c>
      <c r="E21" t="s">
        <v>31</v>
      </c>
      <c r="F21" t="s">
        <v>132</v>
      </c>
      <c r="G21" s="7" t="s">
        <v>63</v>
      </c>
      <c r="H21" s="7" t="s">
        <v>64</v>
      </c>
      <c r="I21" t="s">
        <v>25</v>
      </c>
      <c r="J21">
        <v>2</v>
      </c>
      <c r="K21" t="s">
        <v>26</v>
      </c>
      <c r="L21" t="s">
        <v>127</v>
      </c>
      <c r="M21" t="s">
        <v>28</v>
      </c>
      <c r="N21" t="s">
        <v>29</v>
      </c>
      <c r="O21" t="s">
        <v>25</v>
      </c>
      <c r="P21" t="s">
        <v>30</v>
      </c>
      <c r="Q21" t="s">
        <v>30</v>
      </c>
    </row>
    <row r="22" spans="1:17" x14ac:dyDescent="0.25">
      <c r="A22" s="2" t="s">
        <v>133</v>
      </c>
      <c r="B22" s="2" t="s">
        <v>134</v>
      </c>
      <c r="C22" t="s">
        <v>135</v>
      </c>
      <c r="D22" s="4" t="s">
        <v>35</v>
      </c>
      <c r="E22" t="s">
        <v>31</v>
      </c>
      <c r="F22" t="s">
        <v>136</v>
      </c>
      <c r="G22" s="2" t="s">
        <v>23</v>
      </c>
      <c r="H22" s="2" t="s">
        <v>24</v>
      </c>
      <c r="I22" t="s">
        <v>25</v>
      </c>
      <c r="J22">
        <v>7</v>
      </c>
      <c r="K22" t="s">
        <v>26</v>
      </c>
      <c r="L22" t="s">
        <v>137</v>
      </c>
      <c r="M22" t="s">
        <v>28</v>
      </c>
      <c r="N22" s="4" t="s">
        <v>74</v>
      </c>
      <c r="O22" t="s">
        <v>25</v>
      </c>
      <c r="P22" t="s">
        <v>75</v>
      </c>
      <c r="Q22" t="s">
        <v>138</v>
      </c>
    </row>
    <row r="23" spans="1:17" x14ac:dyDescent="0.25">
      <c r="A23" s="2" t="s">
        <v>139</v>
      </c>
      <c r="B23" s="2" t="s">
        <v>140</v>
      </c>
      <c r="C23" t="s">
        <v>141</v>
      </c>
      <c r="D23" s="4" t="s">
        <v>35</v>
      </c>
      <c r="E23" t="s">
        <v>31</v>
      </c>
      <c r="F23" t="s">
        <v>142</v>
      </c>
      <c r="G23" s="2" t="s">
        <v>23</v>
      </c>
      <c r="H23" s="2" t="s">
        <v>24</v>
      </c>
      <c r="I23" t="s">
        <v>25</v>
      </c>
      <c r="J23">
        <v>3</v>
      </c>
      <c r="K23" t="s">
        <v>26</v>
      </c>
      <c r="L23" t="s">
        <v>137</v>
      </c>
      <c r="M23" t="s">
        <v>28</v>
      </c>
      <c r="N23" s="4" t="s">
        <v>74</v>
      </c>
      <c r="O23" t="s">
        <v>25</v>
      </c>
      <c r="P23" t="s">
        <v>75</v>
      </c>
      <c r="Q23" t="s">
        <v>143</v>
      </c>
    </row>
    <row r="24" spans="1:17" x14ac:dyDescent="0.25">
      <c r="A24" s="2" t="s">
        <v>144</v>
      </c>
      <c r="B24" s="2" t="s">
        <v>145</v>
      </c>
      <c r="C24" t="s">
        <v>146</v>
      </c>
      <c r="D24" s="4" t="s">
        <v>35</v>
      </c>
      <c r="E24" t="s">
        <v>31</v>
      </c>
      <c r="F24" t="s">
        <v>147</v>
      </c>
      <c r="G24" s="2" t="s">
        <v>23</v>
      </c>
      <c r="H24" s="2" t="s">
        <v>24</v>
      </c>
      <c r="I24" t="s">
        <v>25</v>
      </c>
      <c r="J24">
        <v>3</v>
      </c>
      <c r="K24" t="s">
        <v>26</v>
      </c>
      <c r="L24" t="s">
        <v>137</v>
      </c>
      <c r="M24" t="s">
        <v>28</v>
      </c>
      <c r="N24" s="3" t="s">
        <v>148</v>
      </c>
      <c r="O24" t="s">
        <v>25</v>
      </c>
      <c r="P24" t="s">
        <v>30</v>
      </c>
      <c r="Q24" t="s">
        <v>30</v>
      </c>
    </row>
    <row r="25" spans="1:17" x14ac:dyDescent="0.25">
      <c r="A25" s="5" t="s">
        <v>149</v>
      </c>
      <c r="B25" s="5" t="s">
        <v>150</v>
      </c>
      <c r="C25" t="s">
        <v>151</v>
      </c>
      <c r="D25" t="s">
        <v>20</v>
      </c>
      <c r="E25" t="s">
        <v>31</v>
      </c>
      <c r="F25" t="s">
        <v>152</v>
      </c>
      <c r="G25" s="5" t="s">
        <v>37</v>
      </c>
      <c r="H25" s="5" t="s">
        <v>38</v>
      </c>
      <c r="I25" t="s">
        <v>25</v>
      </c>
      <c r="J25">
        <v>4</v>
      </c>
      <c r="K25" t="s">
        <v>26</v>
      </c>
      <c r="L25" t="s">
        <v>137</v>
      </c>
      <c r="M25" t="s">
        <v>28</v>
      </c>
      <c r="N25" s="4" t="s">
        <v>74</v>
      </c>
      <c r="O25" t="s">
        <v>25</v>
      </c>
      <c r="P25" t="s">
        <v>75</v>
      </c>
      <c r="Q25" t="s">
        <v>153</v>
      </c>
    </row>
    <row r="26" spans="1:17" x14ac:dyDescent="0.25">
      <c r="A26" s="2" t="s">
        <v>154</v>
      </c>
      <c r="B26" s="2" t="s">
        <v>155</v>
      </c>
      <c r="C26" t="s">
        <v>156</v>
      </c>
      <c r="D26" t="s">
        <v>20</v>
      </c>
      <c r="E26" t="s">
        <v>31</v>
      </c>
      <c r="F26" t="s">
        <v>157</v>
      </c>
      <c r="G26" s="2" t="s">
        <v>23</v>
      </c>
      <c r="H26" s="2" t="s">
        <v>24</v>
      </c>
      <c r="I26" t="s">
        <v>25</v>
      </c>
      <c r="J26">
        <v>49</v>
      </c>
      <c r="K26" t="s">
        <v>26</v>
      </c>
      <c r="L26" t="s">
        <v>158</v>
      </c>
      <c r="M26" t="s">
        <v>28</v>
      </c>
      <c r="N26" s="3" t="s">
        <v>148</v>
      </c>
      <c r="O26" t="s">
        <v>25</v>
      </c>
      <c r="P26" t="s">
        <v>30</v>
      </c>
      <c r="Q26" t="s">
        <v>30</v>
      </c>
    </row>
    <row r="27" spans="1:17" x14ac:dyDescent="0.25">
      <c r="A27" s="7" t="s">
        <v>159</v>
      </c>
      <c r="B27" s="7" t="s">
        <v>160</v>
      </c>
      <c r="C27" t="s">
        <v>161</v>
      </c>
      <c r="D27" s="4" t="s">
        <v>35</v>
      </c>
      <c r="E27" t="s">
        <v>31</v>
      </c>
      <c r="F27" t="s">
        <v>162</v>
      </c>
      <c r="G27" s="7" t="s">
        <v>63</v>
      </c>
      <c r="H27" s="7" t="s">
        <v>64</v>
      </c>
      <c r="I27" t="s">
        <v>25</v>
      </c>
      <c r="J27">
        <v>1</v>
      </c>
      <c r="K27" t="s">
        <v>26</v>
      </c>
      <c r="L27" t="s">
        <v>158</v>
      </c>
      <c r="M27" t="s">
        <v>28</v>
      </c>
      <c r="N27" s="4" t="s">
        <v>74</v>
      </c>
      <c r="O27" t="s">
        <v>25</v>
      </c>
      <c r="P27" t="s">
        <v>75</v>
      </c>
      <c r="Q27" t="s">
        <v>163</v>
      </c>
    </row>
    <row r="28" spans="1:17" x14ac:dyDescent="0.25">
      <c r="A28" t="s">
        <v>164</v>
      </c>
      <c r="B28" t="s">
        <v>165</v>
      </c>
      <c r="C28" t="s">
        <v>166</v>
      </c>
      <c r="D28" s="4" t="s">
        <v>35</v>
      </c>
      <c r="E28" t="s">
        <v>31</v>
      </c>
      <c r="F28" t="s">
        <v>167</v>
      </c>
      <c r="G28" t="s">
        <v>103</v>
      </c>
      <c r="H28" t="s">
        <v>64</v>
      </c>
      <c r="I28" t="s">
        <v>25</v>
      </c>
      <c r="J28">
        <v>2</v>
      </c>
      <c r="K28" t="s">
        <v>26</v>
      </c>
      <c r="L28" t="s">
        <v>158</v>
      </c>
      <c r="M28" t="s">
        <v>28</v>
      </c>
      <c r="N28" s="4" t="s">
        <v>74</v>
      </c>
      <c r="O28" t="s">
        <v>25</v>
      </c>
      <c r="P28" t="s">
        <v>75</v>
      </c>
      <c r="Q28" t="s">
        <v>168</v>
      </c>
    </row>
    <row r="29" spans="1:17" x14ac:dyDescent="0.25">
      <c r="A29" t="s">
        <v>169</v>
      </c>
      <c r="B29" t="s">
        <v>170</v>
      </c>
      <c r="C29" t="s">
        <v>171</v>
      </c>
      <c r="D29" s="4" t="s">
        <v>35</v>
      </c>
      <c r="E29" t="s">
        <v>31</v>
      </c>
      <c r="F29" t="s">
        <v>172</v>
      </c>
      <c r="G29" t="s">
        <v>103</v>
      </c>
      <c r="H29" t="s">
        <v>64</v>
      </c>
      <c r="I29" t="s">
        <v>25</v>
      </c>
      <c r="J29">
        <v>2</v>
      </c>
      <c r="K29" t="s">
        <v>26</v>
      </c>
      <c r="L29" t="s">
        <v>158</v>
      </c>
      <c r="M29" t="s">
        <v>28</v>
      </c>
      <c r="N29" s="4" t="s">
        <v>74</v>
      </c>
      <c r="O29" t="s">
        <v>25</v>
      </c>
      <c r="P29" t="s">
        <v>75</v>
      </c>
      <c r="Q29" t="s">
        <v>173</v>
      </c>
    </row>
    <row r="30" spans="1:17" x14ac:dyDescent="0.25">
      <c r="A30" s="7" t="s">
        <v>174</v>
      </c>
      <c r="B30" s="7" t="s">
        <v>175</v>
      </c>
      <c r="C30" t="s">
        <v>176</v>
      </c>
      <c r="D30" s="4" t="s">
        <v>35</v>
      </c>
      <c r="E30" t="s">
        <v>31</v>
      </c>
      <c r="F30" t="s">
        <v>177</v>
      </c>
      <c r="G30" s="7" t="s">
        <v>63</v>
      </c>
      <c r="H30" s="7" t="s">
        <v>64</v>
      </c>
      <c r="I30" t="s">
        <v>25</v>
      </c>
      <c r="J30">
        <v>2</v>
      </c>
      <c r="K30" t="s">
        <v>26</v>
      </c>
      <c r="L30" t="s">
        <v>178</v>
      </c>
      <c r="M30" t="s">
        <v>28</v>
      </c>
      <c r="N30" s="4" t="s">
        <v>74</v>
      </c>
      <c r="O30" t="s">
        <v>25</v>
      </c>
      <c r="P30" t="s">
        <v>75</v>
      </c>
      <c r="Q30" t="s">
        <v>179</v>
      </c>
    </row>
    <row r="31" spans="1:17" x14ac:dyDescent="0.25">
      <c r="A31" t="s">
        <v>180</v>
      </c>
      <c r="B31" t="s">
        <v>181</v>
      </c>
      <c r="C31" t="s">
        <v>182</v>
      </c>
      <c r="D31" s="4" t="s">
        <v>35</v>
      </c>
      <c r="E31" t="s">
        <v>31</v>
      </c>
      <c r="F31" t="s">
        <v>167</v>
      </c>
      <c r="G31" t="s">
        <v>103</v>
      </c>
      <c r="H31" t="s">
        <v>64</v>
      </c>
      <c r="I31" t="s">
        <v>25</v>
      </c>
      <c r="J31">
        <v>1</v>
      </c>
      <c r="K31" t="s">
        <v>26</v>
      </c>
      <c r="L31" t="s">
        <v>178</v>
      </c>
      <c r="M31" t="s">
        <v>28</v>
      </c>
      <c r="N31" s="4" t="s">
        <v>74</v>
      </c>
      <c r="O31" t="s">
        <v>25</v>
      </c>
      <c r="P31" t="s">
        <v>75</v>
      </c>
      <c r="Q31" t="s">
        <v>183</v>
      </c>
    </row>
    <row r="32" spans="1:17" x14ac:dyDescent="0.25">
      <c r="A32" s="2" t="s">
        <v>184</v>
      </c>
      <c r="B32" s="2" t="s">
        <v>185</v>
      </c>
      <c r="C32" t="s">
        <v>186</v>
      </c>
      <c r="D32" s="4" t="s">
        <v>35</v>
      </c>
      <c r="E32" t="s">
        <v>31</v>
      </c>
      <c r="F32" t="s">
        <v>80</v>
      </c>
      <c r="G32" s="2" t="s">
        <v>23</v>
      </c>
      <c r="H32" s="2" t="s">
        <v>24</v>
      </c>
      <c r="I32" t="s">
        <v>25</v>
      </c>
      <c r="J32">
        <v>2</v>
      </c>
      <c r="K32" t="s">
        <v>26</v>
      </c>
      <c r="L32" t="s">
        <v>178</v>
      </c>
      <c r="M32" t="s">
        <v>28</v>
      </c>
      <c r="N32" s="3" t="s">
        <v>148</v>
      </c>
      <c r="O32" t="s">
        <v>25</v>
      </c>
      <c r="P32" t="s">
        <v>30</v>
      </c>
      <c r="Q32" t="s">
        <v>30</v>
      </c>
    </row>
    <row r="33" spans="1:17" x14ac:dyDescent="0.25">
      <c r="A33" s="7" t="s">
        <v>187</v>
      </c>
      <c r="B33" s="7" t="s">
        <v>188</v>
      </c>
      <c r="C33" t="s">
        <v>189</v>
      </c>
      <c r="D33" s="4" t="s">
        <v>35</v>
      </c>
      <c r="E33" t="s">
        <v>31</v>
      </c>
      <c r="F33" t="s">
        <v>190</v>
      </c>
      <c r="G33" s="7" t="s">
        <v>63</v>
      </c>
      <c r="H33" s="7" t="s">
        <v>64</v>
      </c>
      <c r="I33" t="s">
        <v>25</v>
      </c>
      <c r="J33">
        <v>1</v>
      </c>
      <c r="K33" t="s">
        <v>26</v>
      </c>
      <c r="L33" t="s">
        <v>191</v>
      </c>
      <c r="M33" t="s">
        <v>28</v>
      </c>
      <c r="N33" s="4" t="s">
        <v>74</v>
      </c>
      <c r="O33" t="s">
        <v>25</v>
      </c>
      <c r="P33" t="s">
        <v>75</v>
      </c>
      <c r="Q33" t="s">
        <v>192</v>
      </c>
    </row>
    <row r="34" spans="1:17" x14ac:dyDescent="0.25">
      <c r="A34" s="2" t="s">
        <v>193</v>
      </c>
      <c r="B34" s="2" t="s">
        <v>194</v>
      </c>
      <c r="C34" t="s">
        <v>195</v>
      </c>
      <c r="D34" s="4" t="s">
        <v>35</v>
      </c>
      <c r="E34" t="s">
        <v>31</v>
      </c>
      <c r="F34" t="s">
        <v>196</v>
      </c>
      <c r="G34" s="2" t="s">
        <v>23</v>
      </c>
      <c r="H34" s="2" t="s">
        <v>24</v>
      </c>
      <c r="I34" t="s">
        <v>25</v>
      </c>
      <c r="J34">
        <v>7</v>
      </c>
      <c r="K34" t="s">
        <v>26</v>
      </c>
      <c r="L34" t="s">
        <v>191</v>
      </c>
      <c r="M34" t="s">
        <v>28</v>
      </c>
      <c r="N34" s="4" t="s">
        <v>74</v>
      </c>
      <c r="O34" t="s">
        <v>25</v>
      </c>
      <c r="P34" t="s">
        <v>75</v>
      </c>
      <c r="Q34" t="s">
        <v>197</v>
      </c>
    </row>
    <row r="35" spans="1:17" x14ac:dyDescent="0.25">
      <c r="A35" s="2" t="s">
        <v>198</v>
      </c>
      <c r="B35" s="2" t="s">
        <v>199</v>
      </c>
      <c r="C35" t="s">
        <v>200</v>
      </c>
      <c r="D35" s="4" t="s">
        <v>35</v>
      </c>
      <c r="E35" t="s">
        <v>31</v>
      </c>
      <c r="F35" t="s">
        <v>201</v>
      </c>
      <c r="G35" s="2" t="s">
        <v>23</v>
      </c>
      <c r="H35" s="2" t="s">
        <v>24</v>
      </c>
      <c r="I35" t="s">
        <v>25</v>
      </c>
      <c r="J35">
        <v>2</v>
      </c>
      <c r="K35" t="s">
        <v>26</v>
      </c>
      <c r="L35" t="s">
        <v>191</v>
      </c>
      <c r="M35" t="s">
        <v>28</v>
      </c>
      <c r="N35" s="92" t="s">
        <v>202</v>
      </c>
      <c r="O35" t="s">
        <v>25</v>
      </c>
      <c r="P35" t="s">
        <v>30</v>
      </c>
      <c r="Q35" t="s">
        <v>30</v>
      </c>
    </row>
    <row r="36" spans="1:17" x14ac:dyDescent="0.25">
      <c r="A36" t="s">
        <v>203</v>
      </c>
      <c r="B36" t="s">
        <v>204</v>
      </c>
      <c r="C36" t="s">
        <v>205</v>
      </c>
      <c r="D36" t="s">
        <v>20</v>
      </c>
      <c r="E36" t="s">
        <v>31</v>
      </c>
      <c r="F36" t="s">
        <v>206</v>
      </c>
      <c r="G36" t="s">
        <v>103</v>
      </c>
      <c r="H36" t="s">
        <v>64</v>
      </c>
      <c r="I36" t="s">
        <v>25</v>
      </c>
      <c r="J36">
        <v>2</v>
      </c>
      <c r="K36" t="s">
        <v>26</v>
      </c>
      <c r="L36" t="s">
        <v>191</v>
      </c>
      <c r="M36" t="s">
        <v>28</v>
      </c>
      <c r="N36" s="92" t="s">
        <v>202</v>
      </c>
      <c r="O36" t="s">
        <v>25</v>
      </c>
      <c r="P36" t="s">
        <v>30</v>
      </c>
      <c r="Q36" t="s">
        <v>30</v>
      </c>
    </row>
    <row r="37" spans="1:17" x14ac:dyDescent="0.25">
      <c r="A37" s="6" t="s">
        <v>207</v>
      </c>
      <c r="B37" s="6" t="s">
        <v>208</v>
      </c>
      <c r="C37" t="s">
        <v>209</v>
      </c>
      <c r="D37" s="3" t="s">
        <v>210</v>
      </c>
      <c r="E37" t="s">
        <v>31</v>
      </c>
      <c r="F37" t="s">
        <v>211</v>
      </c>
      <c r="G37" s="6" t="s">
        <v>72</v>
      </c>
      <c r="H37" s="6" t="s">
        <v>73</v>
      </c>
      <c r="I37" t="s">
        <v>25</v>
      </c>
      <c r="J37">
        <v>2</v>
      </c>
      <c r="K37" t="s">
        <v>26</v>
      </c>
      <c r="L37" t="s">
        <v>212</v>
      </c>
      <c r="M37" t="s">
        <v>28</v>
      </c>
      <c r="N37" s="4" t="s">
        <v>213</v>
      </c>
      <c r="O37" t="s">
        <v>25</v>
      </c>
      <c r="P37" t="s">
        <v>75</v>
      </c>
      <c r="Q37" t="s">
        <v>214</v>
      </c>
    </row>
    <row r="38" spans="1:17" x14ac:dyDescent="0.25">
      <c r="A38" s="5" t="s">
        <v>215</v>
      </c>
      <c r="B38" s="5" t="s">
        <v>216</v>
      </c>
      <c r="C38" t="s">
        <v>217</v>
      </c>
      <c r="D38" s="4" t="s">
        <v>35</v>
      </c>
      <c r="E38" t="s">
        <v>31</v>
      </c>
      <c r="F38" t="s">
        <v>218</v>
      </c>
      <c r="G38" s="5" t="s">
        <v>37</v>
      </c>
      <c r="H38" s="5" t="s">
        <v>38</v>
      </c>
      <c r="I38" t="s">
        <v>25</v>
      </c>
      <c r="J38">
        <v>1</v>
      </c>
      <c r="K38" t="s">
        <v>26</v>
      </c>
      <c r="L38" t="s">
        <v>219</v>
      </c>
      <c r="M38" t="s">
        <v>28</v>
      </c>
      <c r="N38" s="4" t="s">
        <v>74</v>
      </c>
      <c r="O38" t="s">
        <v>25</v>
      </c>
      <c r="P38" t="s">
        <v>75</v>
      </c>
      <c r="Q38" t="s">
        <v>220</v>
      </c>
    </row>
    <row r="39" spans="1:17" x14ac:dyDescent="0.25">
      <c r="A39" s="2" t="s">
        <v>221</v>
      </c>
      <c r="B39" s="2" t="s">
        <v>222</v>
      </c>
      <c r="C39" t="s">
        <v>223</v>
      </c>
      <c r="D39" s="4" t="s">
        <v>35</v>
      </c>
      <c r="E39" t="s">
        <v>31</v>
      </c>
      <c r="F39" t="s">
        <v>57</v>
      </c>
      <c r="G39" s="2" t="s">
        <v>23</v>
      </c>
      <c r="H39" s="2" t="s">
        <v>24</v>
      </c>
      <c r="I39" t="s">
        <v>25</v>
      </c>
      <c r="J39">
        <v>2</v>
      </c>
      <c r="K39" t="s">
        <v>26</v>
      </c>
      <c r="L39" t="s">
        <v>219</v>
      </c>
      <c r="M39" t="s">
        <v>28</v>
      </c>
      <c r="N39" s="4" t="s">
        <v>74</v>
      </c>
      <c r="O39" t="s">
        <v>25</v>
      </c>
      <c r="P39" t="s">
        <v>75</v>
      </c>
      <c r="Q39" t="s">
        <v>224</v>
      </c>
    </row>
    <row r="40" spans="1:17" x14ac:dyDescent="0.25">
      <c r="A40" s="8" t="s">
        <v>225</v>
      </c>
      <c r="B40" s="8" t="s">
        <v>226</v>
      </c>
      <c r="C40" t="s">
        <v>227</v>
      </c>
      <c r="D40" s="4" t="s">
        <v>35</v>
      </c>
      <c r="E40" t="s">
        <v>31</v>
      </c>
      <c r="F40" t="s">
        <v>228</v>
      </c>
      <c r="G40" s="8" t="s">
        <v>109</v>
      </c>
      <c r="H40" s="8" t="s">
        <v>110</v>
      </c>
      <c r="I40" t="s">
        <v>25</v>
      </c>
      <c r="J40">
        <v>2</v>
      </c>
      <c r="K40" t="s">
        <v>26</v>
      </c>
      <c r="L40" t="s">
        <v>229</v>
      </c>
      <c r="M40" t="s">
        <v>28</v>
      </c>
      <c r="N40" s="4" t="s">
        <v>213</v>
      </c>
      <c r="O40" t="s">
        <v>25</v>
      </c>
      <c r="P40" t="s">
        <v>75</v>
      </c>
      <c r="Q40" t="s">
        <v>230</v>
      </c>
    </row>
    <row r="41" spans="1:17" x14ac:dyDescent="0.25">
      <c r="A41" t="s">
        <v>231</v>
      </c>
      <c r="B41" t="s">
        <v>232</v>
      </c>
      <c r="C41" t="s">
        <v>233</v>
      </c>
      <c r="D41" s="4" t="s">
        <v>35</v>
      </c>
      <c r="E41" t="s">
        <v>31</v>
      </c>
      <c r="F41" t="s">
        <v>234</v>
      </c>
      <c r="G41" t="s">
        <v>103</v>
      </c>
      <c r="H41" t="s">
        <v>64</v>
      </c>
      <c r="I41" t="s">
        <v>25</v>
      </c>
      <c r="J41">
        <v>2</v>
      </c>
      <c r="K41" t="s">
        <v>26</v>
      </c>
      <c r="L41" t="s">
        <v>235</v>
      </c>
      <c r="M41" t="s">
        <v>28</v>
      </c>
      <c r="N41" s="4" t="s">
        <v>74</v>
      </c>
      <c r="O41" t="s">
        <v>25</v>
      </c>
      <c r="P41" t="s">
        <v>75</v>
      </c>
      <c r="Q41" t="s">
        <v>236</v>
      </c>
    </row>
    <row r="42" spans="1:17" x14ac:dyDescent="0.25">
      <c r="A42" s="2" t="s">
        <v>237</v>
      </c>
      <c r="B42" s="2" t="s">
        <v>238</v>
      </c>
      <c r="C42" t="s">
        <v>239</v>
      </c>
      <c r="D42" s="4" t="s">
        <v>35</v>
      </c>
      <c r="E42" t="s">
        <v>31</v>
      </c>
      <c r="F42" t="s">
        <v>57</v>
      </c>
      <c r="G42" s="2" t="s">
        <v>23</v>
      </c>
      <c r="H42" s="2" t="s">
        <v>24</v>
      </c>
      <c r="I42" t="s">
        <v>25</v>
      </c>
      <c r="J42">
        <v>2</v>
      </c>
      <c r="K42" t="s">
        <v>26</v>
      </c>
      <c r="L42" t="s">
        <v>235</v>
      </c>
      <c r="M42" t="s">
        <v>28</v>
      </c>
      <c r="N42" s="4" t="s">
        <v>74</v>
      </c>
      <c r="O42" t="s">
        <v>25</v>
      </c>
      <c r="P42" t="s">
        <v>75</v>
      </c>
      <c r="Q42" t="s">
        <v>240</v>
      </c>
    </row>
    <row r="43" spans="1:17" x14ac:dyDescent="0.25">
      <c r="A43" s="5" t="s">
        <v>241</v>
      </c>
      <c r="B43" s="5" t="s">
        <v>242</v>
      </c>
      <c r="C43" t="s">
        <v>243</v>
      </c>
      <c r="D43" t="s">
        <v>20</v>
      </c>
      <c r="E43" t="s">
        <v>31</v>
      </c>
      <c r="F43" t="s">
        <v>244</v>
      </c>
      <c r="G43" s="5" t="s">
        <v>37</v>
      </c>
      <c r="H43" s="5" t="s">
        <v>38</v>
      </c>
      <c r="I43" t="s">
        <v>25</v>
      </c>
      <c r="J43">
        <v>2</v>
      </c>
      <c r="K43" t="s">
        <v>26</v>
      </c>
      <c r="L43" t="s">
        <v>235</v>
      </c>
      <c r="M43" t="s">
        <v>28</v>
      </c>
      <c r="N43" s="4" t="s">
        <v>74</v>
      </c>
      <c r="O43" t="s">
        <v>25</v>
      </c>
      <c r="P43" t="s">
        <v>75</v>
      </c>
      <c r="Q43" t="s">
        <v>245</v>
      </c>
    </row>
    <row r="45" spans="1:17" ht="18.75" x14ac:dyDescent="0.25">
      <c r="K45" s="93">
        <v>42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2"/>
  <sheetViews>
    <sheetView tabSelected="1" workbookViewId="0">
      <selection activeCell="G24" sqref="G24:G28"/>
    </sheetView>
  </sheetViews>
  <sheetFormatPr baseColWidth="10" defaultRowHeight="15" x14ac:dyDescent="0.25"/>
  <cols>
    <col min="2" max="2" width="18.85546875" customWidth="1"/>
    <col min="3" max="3" width="28.7109375" customWidth="1"/>
    <col min="4" max="4" width="22.5703125" customWidth="1"/>
    <col min="5" max="5" width="14.42578125" customWidth="1"/>
    <col min="8" max="8" width="10.42578125" customWidth="1"/>
    <col min="9" max="9" width="13.5703125" customWidth="1"/>
    <col min="10" max="10" width="12.7109375" customWidth="1"/>
    <col min="11" max="11" width="13.28515625" customWidth="1"/>
    <col min="12" max="12" width="12.7109375" customWidth="1"/>
    <col min="13" max="13" width="22.7109375" customWidth="1"/>
  </cols>
  <sheetData>
    <row r="1" spans="2:13" ht="15.75" thickBot="1" x14ac:dyDescent="0.3"/>
    <row r="2" spans="2:13" ht="20.25" thickTop="1" thickBot="1" x14ac:dyDescent="0.35">
      <c r="B2" s="9" t="s">
        <v>246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</row>
    <row r="3" spans="2:13" ht="20.25" thickTop="1" thickBot="1" x14ac:dyDescent="0.3">
      <c r="B3" s="12" t="s">
        <v>285</v>
      </c>
      <c r="C3" s="13"/>
      <c r="D3" s="13"/>
      <c r="E3" s="13"/>
      <c r="F3" s="13"/>
      <c r="G3" s="13"/>
      <c r="H3" s="13"/>
      <c r="I3" s="14" t="s">
        <v>247</v>
      </c>
      <c r="J3" s="15"/>
      <c r="K3" s="15"/>
      <c r="L3" s="15"/>
      <c r="M3" s="16"/>
    </row>
    <row r="4" spans="2:13" ht="20.25" thickTop="1" thickBot="1" x14ac:dyDescent="0.3">
      <c r="B4" s="17" t="s">
        <v>248</v>
      </c>
      <c r="C4" s="18" t="s">
        <v>249</v>
      </c>
      <c r="D4" s="19" t="s">
        <v>250</v>
      </c>
      <c r="E4" s="20" t="s">
        <v>251</v>
      </c>
      <c r="F4" s="21" t="s">
        <v>252</v>
      </c>
      <c r="G4" s="21"/>
      <c r="H4" s="21"/>
      <c r="I4" s="22" t="s">
        <v>253</v>
      </c>
      <c r="J4" s="23" t="s">
        <v>254</v>
      </c>
      <c r="K4" s="24" t="s">
        <v>255</v>
      </c>
      <c r="L4" s="25" t="s">
        <v>256</v>
      </c>
      <c r="M4" s="26" t="s">
        <v>257</v>
      </c>
    </row>
    <row r="5" spans="2:13" ht="24" customHeight="1" thickTop="1" thickBot="1" x14ac:dyDescent="0.3">
      <c r="B5" s="27"/>
      <c r="C5" s="18"/>
      <c r="D5" s="28"/>
      <c r="E5" s="20"/>
      <c r="F5" s="29" t="s">
        <v>258</v>
      </c>
      <c r="G5" s="29" t="s">
        <v>35</v>
      </c>
      <c r="H5" s="29" t="s">
        <v>259</v>
      </c>
      <c r="I5" s="30"/>
      <c r="J5" s="31"/>
      <c r="K5" s="32"/>
      <c r="L5" s="33"/>
      <c r="M5" s="34"/>
    </row>
    <row r="6" spans="2:13" ht="17.25" thickTop="1" thickBot="1" x14ac:dyDescent="0.3">
      <c r="B6" s="35" t="s">
        <v>52</v>
      </c>
      <c r="C6" s="35" t="s">
        <v>260</v>
      </c>
      <c r="D6" s="42" t="s">
        <v>47</v>
      </c>
      <c r="E6" s="36">
        <v>1</v>
      </c>
      <c r="F6" s="37">
        <v>0</v>
      </c>
      <c r="G6" s="37">
        <v>2</v>
      </c>
      <c r="H6" s="37">
        <v>0</v>
      </c>
      <c r="I6" s="48">
        <v>1</v>
      </c>
      <c r="J6" s="38"/>
      <c r="K6" s="38"/>
      <c r="L6" s="38"/>
      <c r="M6" s="100"/>
    </row>
    <row r="7" spans="2:13" ht="17.25" thickTop="1" thickBot="1" x14ac:dyDescent="0.3">
      <c r="B7" s="41"/>
      <c r="C7" s="41"/>
      <c r="D7" s="42" t="s">
        <v>65</v>
      </c>
      <c r="E7" s="36">
        <v>1</v>
      </c>
      <c r="F7" s="43"/>
      <c r="G7" s="43"/>
      <c r="H7" s="43"/>
      <c r="I7" s="48">
        <v>1</v>
      </c>
      <c r="J7" s="45"/>
      <c r="K7" s="45"/>
      <c r="L7" s="45"/>
      <c r="M7" s="100"/>
    </row>
    <row r="8" spans="2:13" ht="17.25" thickTop="1" thickBot="1" x14ac:dyDescent="0.3">
      <c r="B8" s="47" t="s">
        <v>261</v>
      </c>
      <c r="C8" s="47" t="s">
        <v>262</v>
      </c>
      <c r="D8" s="42" t="s">
        <v>59</v>
      </c>
      <c r="E8" s="36">
        <v>1</v>
      </c>
      <c r="F8" s="37">
        <v>1</v>
      </c>
      <c r="G8" s="37">
        <v>11</v>
      </c>
      <c r="H8" s="37">
        <v>0</v>
      </c>
      <c r="I8" s="48">
        <v>1</v>
      </c>
      <c r="J8" s="45"/>
      <c r="K8" s="45"/>
      <c r="L8" s="45"/>
      <c r="M8" s="100"/>
    </row>
    <row r="9" spans="2:13" ht="17.25" thickTop="1" thickBot="1" x14ac:dyDescent="0.3">
      <c r="B9" s="49"/>
      <c r="C9" s="49"/>
      <c r="D9" s="42" t="s">
        <v>129</v>
      </c>
      <c r="E9" s="36">
        <v>1</v>
      </c>
      <c r="F9" s="43"/>
      <c r="G9" s="43"/>
      <c r="H9" s="43"/>
      <c r="I9" s="48">
        <v>1</v>
      </c>
      <c r="J9" s="44"/>
      <c r="K9" s="45"/>
      <c r="L9" s="45"/>
      <c r="M9" s="100"/>
    </row>
    <row r="10" spans="2:13" ht="17.25" thickTop="1" thickBot="1" x14ac:dyDescent="0.3">
      <c r="B10" s="49"/>
      <c r="C10" s="49"/>
      <c r="D10" s="42" t="s">
        <v>159</v>
      </c>
      <c r="E10" s="36">
        <v>1</v>
      </c>
      <c r="F10" s="43"/>
      <c r="G10" s="43"/>
      <c r="H10" s="43"/>
      <c r="I10" s="45"/>
      <c r="J10" s="50">
        <v>1</v>
      </c>
      <c r="K10" s="45"/>
      <c r="L10" s="45"/>
      <c r="M10" s="100"/>
    </row>
    <row r="11" spans="2:13" ht="17.25" thickTop="1" thickBot="1" x14ac:dyDescent="0.3">
      <c r="B11" s="49"/>
      <c r="C11" s="49"/>
      <c r="D11" s="42" t="s">
        <v>174</v>
      </c>
      <c r="E11" s="36">
        <v>1</v>
      </c>
      <c r="F11" s="43"/>
      <c r="G11" s="43"/>
      <c r="H11" s="43"/>
      <c r="I11" s="45"/>
      <c r="J11" s="50">
        <v>1</v>
      </c>
      <c r="K11" s="45"/>
      <c r="L11" s="45"/>
      <c r="M11" s="100"/>
    </row>
    <row r="12" spans="2:13" ht="17.25" thickTop="1" thickBot="1" x14ac:dyDescent="0.3">
      <c r="B12" s="49"/>
      <c r="C12" s="51"/>
      <c r="D12" s="42" t="s">
        <v>187</v>
      </c>
      <c r="E12" s="36">
        <v>1</v>
      </c>
      <c r="F12" s="43"/>
      <c r="G12" s="43"/>
      <c r="H12" s="43"/>
      <c r="I12" s="45"/>
      <c r="J12" s="50">
        <v>1</v>
      </c>
      <c r="K12" s="45"/>
      <c r="L12" s="45"/>
      <c r="M12" s="100"/>
    </row>
    <row r="13" spans="2:13" ht="17.25" thickTop="1" thickBot="1" x14ac:dyDescent="0.3">
      <c r="B13" s="49"/>
      <c r="C13" s="47" t="s">
        <v>103</v>
      </c>
      <c r="D13" s="95" t="s">
        <v>99</v>
      </c>
      <c r="E13" s="36">
        <v>1</v>
      </c>
      <c r="F13" s="43"/>
      <c r="G13" s="43"/>
      <c r="H13" s="43"/>
      <c r="I13" s="48">
        <v>1</v>
      </c>
      <c r="J13" s="65"/>
      <c r="K13" s="45"/>
      <c r="L13" s="45"/>
      <c r="M13" s="100"/>
    </row>
    <row r="14" spans="2:13" ht="17.25" thickTop="1" thickBot="1" x14ac:dyDescent="0.3">
      <c r="B14" s="49"/>
      <c r="C14" s="49"/>
      <c r="D14" s="95" t="s">
        <v>123</v>
      </c>
      <c r="E14" s="36">
        <v>1</v>
      </c>
      <c r="F14" s="43"/>
      <c r="G14" s="43"/>
      <c r="H14" s="43"/>
      <c r="I14" s="38"/>
      <c r="J14" s="50">
        <v>1</v>
      </c>
      <c r="K14" s="45"/>
      <c r="L14" s="45"/>
      <c r="M14" s="100"/>
    </row>
    <row r="15" spans="2:13" ht="17.25" thickTop="1" thickBot="1" x14ac:dyDescent="0.3">
      <c r="B15" s="49"/>
      <c r="C15" s="49"/>
      <c r="D15" s="95" t="s">
        <v>164</v>
      </c>
      <c r="E15" s="36">
        <v>1</v>
      </c>
      <c r="F15" s="43"/>
      <c r="G15" s="43"/>
      <c r="H15" s="43"/>
      <c r="I15" s="45"/>
      <c r="J15" s="50">
        <v>1</v>
      </c>
      <c r="K15" s="45"/>
      <c r="L15" s="45"/>
      <c r="M15" s="100"/>
    </row>
    <row r="16" spans="2:13" ht="17.25" thickTop="1" thickBot="1" x14ac:dyDescent="0.3">
      <c r="B16" s="49"/>
      <c r="C16" s="49"/>
      <c r="D16" s="95" t="s">
        <v>169</v>
      </c>
      <c r="E16" s="36">
        <v>1</v>
      </c>
      <c r="F16" s="43"/>
      <c r="G16" s="43"/>
      <c r="H16" s="43"/>
      <c r="I16" s="45"/>
      <c r="J16" s="50">
        <v>1</v>
      </c>
      <c r="K16" s="45"/>
      <c r="L16" s="45"/>
      <c r="M16" s="100"/>
    </row>
    <row r="17" spans="2:13" ht="17.25" thickTop="1" thickBot="1" x14ac:dyDescent="0.3">
      <c r="B17" s="49"/>
      <c r="C17" s="49"/>
      <c r="D17" s="95" t="s">
        <v>180</v>
      </c>
      <c r="E17" s="36">
        <v>1</v>
      </c>
      <c r="F17" s="43"/>
      <c r="G17" s="43"/>
      <c r="H17" s="43"/>
      <c r="I17" s="45"/>
      <c r="J17" s="50">
        <v>1</v>
      </c>
      <c r="K17" s="45"/>
      <c r="L17" s="44"/>
      <c r="M17" s="100"/>
    </row>
    <row r="18" spans="2:13" ht="17.25" thickTop="1" thickBot="1" x14ac:dyDescent="0.3">
      <c r="B18" s="49"/>
      <c r="C18" s="49"/>
      <c r="D18" s="96" t="s">
        <v>286</v>
      </c>
      <c r="E18" s="36">
        <v>1</v>
      </c>
      <c r="F18" s="43"/>
      <c r="G18" s="43"/>
      <c r="H18" s="43"/>
      <c r="I18" s="45"/>
      <c r="J18" s="94"/>
      <c r="K18" s="45"/>
      <c r="L18" s="46">
        <v>1</v>
      </c>
      <c r="M18" s="40"/>
    </row>
    <row r="19" spans="2:13" ht="17.25" thickTop="1" thickBot="1" x14ac:dyDescent="0.3">
      <c r="B19" s="51"/>
      <c r="C19" s="51"/>
      <c r="D19" s="95" t="s">
        <v>231</v>
      </c>
      <c r="E19" s="36">
        <v>1</v>
      </c>
      <c r="F19" s="52"/>
      <c r="G19" s="52"/>
      <c r="H19" s="52"/>
      <c r="I19" s="45"/>
      <c r="J19" s="50">
        <v>1</v>
      </c>
      <c r="K19" s="45"/>
      <c r="L19" s="38"/>
      <c r="M19" s="40"/>
    </row>
    <row r="20" spans="2:13" ht="17.25" thickTop="1" thickBot="1" x14ac:dyDescent="0.3">
      <c r="B20" s="53" t="s">
        <v>263</v>
      </c>
      <c r="C20" s="53" t="s">
        <v>264</v>
      </c>
      <c r="D20" s="42" t="s">
        <v>69</v>
      </c>
      <c r="E20" s="36">
        <v>1</v>
      </c>
      <c r="F20" s="37">
        <v>0</v>
      </c>
      <c r="G20" s="37">
        <v>1</v>
      </c>
      <c r="H20" s="37">
        <v>1</v>
      </c>
      <c r="I20" s="45"/>
      <c r="J20" s="50">
        <v>1</v>
      </c>
      <c r="K20" s="45"/>
      <c r="L20" s="45"/>
      <c r="M20" s="40"/>
    </row>
    <row r="21" spans="2:13" ht="17.25" thickTop="1" thickBot="1" x14ac:dyDescent="0.3">
      <c r="B21" s="55"/>
      <c r="C21" s="55"/>
      <c r="D21" s="60" t="s">
        <v>287</v>
      </c>
      <c r="E21" s="36">
        <v>1</v>
      </c>
      <c r="F21" s="43"/>
      <c r="G21" s="43"/>
      <c r="H21" s="43"/>
      <c r="I21" s="45"/>
      <c r="J21" s="50">
        <v>1</v>
      </c>
      <c r="K21" s="45"/>
      <c r="L21" s="45"/>
      <c r="M21" s="40"/>
    </row>
    <row r="22" spans="2:13" ht="17.25" thickTop="1" thickBot="1" x14ac:dyDescent="0.3">
      <c r="B22" s="56" t="s">
        <v>265</v>
      </c>
      <c r="C22" s="56" t="s">
        <v>266</v>
      </c>
      <c r="D22" s="42" t="s">
        <v>105</v>
      </c>
      <c r="E22" s="36">
        <v>1</v>
      </c>
      <c r="F22" s="37">
        <v>0</v>
      </c>
      <c r="G22" s="37">
        <v>2</v>
      </c>
      <c r="H22" s="37">
        <v>0</v>
      </c>
      <c r="I22" s="45"/>
      <c r="J22" s="50">
        <v>1</v>
      </c>
      <c r="K22" s="45"/>
      <c r="L22" s="45"/>
      <c r="M22" s="40"/>
    </row>
    <row r="23" spans="2:13" ht="17.25" thickTop="1" thickBot="1" x14ac:dyDescent="0.3">
      <c r="B23" s="57"/>
      <c r="C23" s="57"/>
      <c r="D23" s="42" t="s">
        <v>225</v>
      </c>
      <c r="E23" s="36">
        <v>1</v>
      </c>
      <c r="F23" s="43"/>
      <c r="G23" s="43"/>
      <c r="H23" s="43"/>
      <c r="I23" s="44"/>
      <c r="J23" s="50">
        <v>1</v>
      </c>
      <c r="K23" s="45"/>
      <c r="L23" s="45"/>
      <c r="M23" s="40"/>
    </row>
    <row r="24" spans="2:13" ht="17.25" thickTop="1" thickBot="1" x14ac:dyDescent="0.3">
      <c r="B24" s="58" t="s">
        <v>267</v>
      </c>
      <c r="C24" s="58" t="s">
        <v>268</v>
      </c>
      <c r="D24" s="98" t="s">
        <v>32</v>
      </c>
      <c r="E24" s="36">
        <v>1</v>
      </c>
      <c r="F24" s="37">
        <v>2</v>
      </c>
      <c r="G24" s="37">
        <v>3</v>
      </c>
      <c r="H24" s="37">
        <v>0</v>
      </c>
      <c r="I24" s="48">
        <v>1</v>
      </c>
      <c r="J24" s="38"/>
      <c r="K24" s="45"/>
      <c r="L24" s="45"/>
      <c r="M24" s="40"/>
    </row>
    <row r="25" spans="2:13" ht="17.25" thickTop="1" thickBot="1" x14ac:dyDescent="0.3">
      <c r="B25" s="59"/>
      <c r="C25" s="59"/>
      <c r="D25" s="98" t="s">
        <v>39</v>
      </c>
      <c r="E25" s="36">
        <v>1</v>
      </c>
      <c r="F25" s="43"/>
      <c r="G25" s="43"/>
      <c r="H25" s="43"/>
      <c r="I25" s="101">
        <v>1</v>
      </c>
      <c r="J25" s="44"/>
      <c r="K25" s="45"/>
      <c r="L25" s="45"/>
      <c r="M25" s="40"/>
    </row>
    <row r="26" spans="2:13" ht="17.25" thickTop="1" thickBot="1" x14ac:dyDescent="0.3">
      <c r="B26" s="59"/>
      <c r="C26" s="59"/>
      <c r="D26" s="54" t="s">
        <v>288</v>
      </c>
      <c r="E26" s="36">
        <v>1</v>
      </c>
      <c r="F26" s="43"/>
      <c r="G26" s="43"/>
      <c r="H26" s="43"/>
      <c r="I26" s="38"/>
      <c r="J26" s="50">
        <v>1</v>
      </c>
      <c r="K26" s="45"/>
      <c r="L26" s="45"/>
      <c r="M26" s="40"/>
    </row>
    <row r="27" spans="2:13" ht="17.25" thickTop="1" thickBot="1" x14ac:dyDescent="0.3">
      <c r="B27" s="59"/>
      <c r="C27" s="59"/>
      <c r="D27" s="98" t="s">
        <v>215</v>
      </c>
      <c r="E27" s="36">
        <v>1</v>
      </c>
      <c r="F27" s="43"/>
      <c r="G27" s="43"/>
      <c r="H27" s="43"/>
      <c r="I27" s="45"/>
      <c r="J27" s="50">
        <v>1</v>
      </c>
      <c r="K27" s="45"/>
      <c r="L27" s="45"/>
      <c r="M27" s="40"/>
    </row>
    <row r="28" spans="2:13" ht="17.25" thickTop="1" thickBot="1" x14ac:dyDescent="0.3">
      <c r="B28" s="59"/>
      <c r="C28" s="59"/>
      <c r="D28" s="54" t="s">
        <v>289</v>
      </c>
      <c r="E28" s="36">
        <v>1</v>
      </c>
      <c r="F28" s="43"/>
      <c r="G28" s="43"/>
      <c r="H28" s="43"/>
      <c r="I28" s="44"/>
      <c r="J28" s="50">
        <v>1</v>
      </c>
      <c r="K28" s="45"/>
      <c r="L28" s="45"/>
      <c r="M28" s="40"/>
    </row>
    <row r="29" spans="2:13" ht="17.25" thickTop="1" thickBot="1" x14ac:dyDescent="0.3">
      <c r="B29" s="61" t="s">
        <v>269</v>
      </c>
      <c r="C29" s="61" t="s">
        <v>270</v>
      </c>
      <c r="D29" s="60" t="s">
        <v>290</v>
      </c>
      <c r="E29" s="36">
        <v>1</v>
      </c>
      <c r="F29" s="37">
        <v>3</v>
      </c>
      <c r="G29" s="37">
        <v>15</v>
      </c>
      <c r="H29" s="62">
        <v>0</v>
      </c>
      <c r="I29" s="63">
        <v>1</v>
      </c>
      <c r="J29" s="38"/>
      <c r="K29" s="45"/>
      <c r="L29" s="45"/>
      <c r="M29" s="40"/>
    </row>
    <row r="30" spans="2:13" ht="17.25" thickTop="1" thickBot="1" x14ac:dyDescent="0.3">
      <c r="B30" s="64"/>
      <c r="C30" s="64"/>
      <c r="D30" s="42" t="s">
        <v>42</v>
      </c>
      <c r="E30" s="36">
        <v>1</v>
      </c>
      <c r="F30" s="43"/>
      <c r="G30" s="43"/>
      <c r="H30" s="99"/>
      <c r="I30" s="63">
        <v>1</v>
      </c>
      <c r="J30" s="45"/>
      <c r="K30" s="45"/>
      <c r="L30" s="45"/>
      <c r="M30" s="40"/>
    </row>
    <row r="31" spans="2:13" ht="17.25" thickTop="1" thickBot="1" x14ac:dyDescent="0.3">
      <c r="B31" s="64"/>
      <c r="C31" s="64"/>
      <c r="D31" s="42" t="s">
        <v>54</v>
      </c>
      <c r="E31" s="36">
        <v>1</v>
      </c>
      <c r="F31" s="43"/>
      <c r="G31" s="43"/>
      <c r="H31" s="43"/>
      <c r="I31" s="63">
        <v>1</v>
      </c>
      <c r="J31" s="45"/>
      <c r="K31" s="45"/>
      <c r="L31" s="45"/>
      <c r="M31" s="40"/>
    </row>
    <row r="32" spans="2:13" ht="17.25" thickTop="1" thickBot="1" x14ac:dyDescent="0.3">
      <c r="B32" s="64"/>
      <c r="C32" s="64"/>
      <c r="D32" s="42" t="s">
        <v>77</v>
      </c>
      <c r="E32" s="36">
        <v>1</v>
      </c>
      <c r="F32" s="43"/>
      <c r="G32" s="43"/>
      <c r="H32" s="43"/>
      <c r="I32" s="63">
        <v>1</v>
      </c>
      <c r="J32" s="45"/>
      <c r="K32" s="45"/>
      <c r="L32" s="45"/>
      <c r="M32" s="40"/>
    </row>
    <row r="33" spans="2:13" ht="17.25" thickTop="1" thickBot="1" x14ac:dyDescent="0.3">
      <c r="B33" s="64"/>
      <c r="C33" s="64"/>
      <c r="D33" s="42" t="s">
        <v>81</v>
      </c>
      <c r="E33" s="36">
        <v>1</v>
      </c>
      <c r="F33" s="43"/>
      <c r="G33" s="43"/>
      <c r="H33" s="43"/>
      <c r="I33" s="63">
        <v>1</v>
      </c>
      <c r="J33" s="45"/>
      <c r="K33" s="45"/>
      <c r="L33" s="45"/>
      <c r="M33" s="40"/>
    </row>
    <row r="34" spans="2:13" ht="17.25" thickTop="1" thickBot="1" x14ac:dyDescent="0.3">
      <c r="B34" s="64"/>
      <c r="C34" s="64"/>
      <c r="D34" s="42" t="s">
        <v>84</v>
      </c>
      <c r="E34" s="36">
        <v>1</v>
      </c>
      <c r="F34" s="43"/>
      <c r="G34" s="43"/>
      <c r="H34" s="43"/>
      <c r="I34" s="63">
        <v>1</v>
      </c>
      <c r="J34" s="45"/>
      <c r="K34" s="45"/>
      <c r="L34" s="45"/>
      <c r="M34" s="40"/>
    </row>
    <row r="35" spans="2:13" ht="17.25" thickTop="1" thickBot="1" x14ac:dyDescent="0.3">
      <c r="B35" s="64"/>
      <c r="C35" s="64"/>
      <c r="D35" s="42" t="s">
        <v>95</v>
      </c>
      <c r="E35" s="36">
        <v>1</v>
      </c>
      <c r="F35" s="43"/>
      <c r="G35" s="43"/>
      <c r="H35" s="43"/>
      <c r="I35" s="63">
        <v>1</v>
      </c>
      <c r="J35" s="44"/>
      <c r="K35" s="45"/>
      <c r="L35" s="45"/>
      <c r="M35" s="40"/>
    </row>
    <row r="36" spans="2:13" ht="17.25" thickTop="1" thickBot="1" x14ac:dyDescent="0.3">
      <c r="B36" s="64"/>
      <c r="C36" s="64"/>
      <c r="D36" s="42" t="s">
        <v>112</v>
      </c>
      <c r="E36" s="36">
        <v>1</v>
      </c>
      <c r="F36" s="43"/>
      <c r="G36" s="43"/>
      <c r="H36" s="43"/>
      <c r="I36" s="102"/>
      <c r="J36" s="50">
        <v>1</v>
      </c>
      <c r="K36" s="45"/>
      <c r="L36" s="45"/>
      <c r="M36" s="40"/>
    </row>
    <row r="37" spans="2:13" ht="17.25" thickTop="1" thickBot="1" x14ac:dyDescent="0.3">
      <c r="B37" s="64"/>
      <c r="C37" s="64"/>
      <c r="D37" s="60" t="s">
        <v>291</v>
      </c>
      <c r="E37" s="36">
        <v>1</v>
      </c>
      <c r="F37" s="43"/>
      <c r="G37" s="43"/>
      <c r="H37" s="43"/>
      <c r="I37" s="102"/>
      <c r="J37" s="50">
        <v>1</v>
      </c>
      <c r="K37" s="45"/>
      <c r="L37" s="45"/>
      <c r="M37" s="40"/>
    </row>
    <row r="38" spans="2:13" ht="17.25" thickTop="1" thickBot="1" x14ac:dyDescent="0.3">
      <c r="B38" s="64"/>
      <c r="C38" s="64"/>
      <c r="D38" s="42" t="s">
        <v>133</v>
      </c>
      <c r="E38" s="36">
        <v>1</v>
      </c>
      <c r="F38" s="43"/>
      <c r="G38" s="43"/>
      <c r="H38" s="43"/>
      <c r="I38" s="102"/>
      <c r="J38" s="50">
        <v>1</v>
      </c>
      <c r="K38" s="45"/>
      <c r="L38" s="45"/>
      <c r="M38" s="40"/>
    </row>
    <row r="39" spans="2:13" ht="17.25" thickTop="1" thickBot="1" x14ac:dyDescent="0.3">
      <c r="B39" s="64"/>
      <c r="C39" s="64"/>
      <c r="D39" s="42" t="s">
        <v>139</v>
      </c>
      <c r="E39" s="36">
        <v>1</v>
      </c>
      <c r="F39" s="43"/>
      <c r="G39" s="43"/>
      <c r="H39" s="43"/>
      <c r="I39" s="102"/>
      <c r="J39" s="50">
        <v>1</v>
      </c>
      <c r="K39" s="44"/>
      <c r="L39" s="45"/>
      <c r="M39" s="40"/>
    </row>
    <row r="40" spans="2:13" ht="17.25" thickTop="1" thickBot="1" x14ac:dyDescent="0.3">
      <c r="B40" s="64"/>
      <c r="C40" s="64"/>
      <c r="D40" s="42" t="s">
        <v>144</v>
      </c>
      <c r="E40" s="36">
        <v>1</v>
      </c>
      <c r="F40" s="43"/>
      <c r="G40" s="43"/>
      <c r="H40" s="43"/>
      <c r="I40" s="102"/>
      <c r="J40" s="38"/>
      <c r="K40" s="39">
        <v>1</v>
      </c>
      <c r="L40" s="45"/>
      <c r="M40" s="40"/>
    </row>
    <row r="41" spans="2:13" ht="17.25" thickTop="1" thickBot="1" x14ac:dyDescent="0.3">
      <c r="B41" s="64"/>
      <c r="C41" s="64"/>
      <c r="D41" s="60" t="s">
        <v>292</v>
      </c>
      <c r="E41" s="36">
        <v>1</v>
      </c>
      <c r="F41" s="43"/>
      <c r="G41" s="43"/>
      <c r="H41" s="43"/>
      <c r="I41" s="102"/>
      <c r="J41" s="45"/>
      <c r="K41" s="39">
        <v>1</v>
      </c>
      <c r="L41" s="45"/>
      <c r="M41" s="40"/>
    </row>
    <row r="42" spans="2:13" ht="17.25" thickTop="1" thickBot="1" x14ac:dyDescent="0.3">
      <c r="B42" s="64"/>
      <c r="C42" s="64"/>
      <c r="D42" s="42" t="s">
        <v>184</v>
      </c>
      <c r="E42" s="36">
        <v>1</v>
      </c>
      <c r="F42" s="43"/>
      <c r="G42" s="43"/>
      <c r="H42" s="43"/>
      <c r="I42" s="102"/>
      <c r="J42" s="44"/>
      <c r="K42" s="39">
        <v>1</v>
      </c>
      <c r="L42" s="45"/>
      <c r="M42" s="40"/>
    </row>
    <row r="43" spans="2:13" ht="17.25" thickTop="1" thickBot="1" x14ac:dyDescent="0.3">
      <c r="B43" s="64"/>
      <c r="C43" s="64"/>
      <c r="D43" s="42" t="s">
        <v>193</v>
      </c>
      <c r="E43" s="36">
        <v>1</v>
      </c>
      <c r="F43" s="43"/>
      <c r="G43" s="43"/>
      <c r="H43" s="43"/>
      <c r="I43" s="102"/>
      <c r="J43" s="50">
        <v>1</v>
      </c>
      <c r="K43" s="45"/>
      <c r="L43" s="45"/>
      <c r="M43" s="40"/>
    </row>
    <row r="44" spans="2:13" ht="17.25" thickTop="1" thickBot="1" x14ac:dyDescent="0.3">
      <c r="B44" s="64"/>
      <c r="C44" s="64"/>
      <c r="D44" s="42" t="s">
        <v>198</v>
      </c>
      <c r="E44" s="36">
        <v>1</v>
      </c>
      <c r="F44" s="43"/>
      <c r="G44" s="43"/>
      <c r="H44" s="43"/>
      <c r="I44" s="102"/>
      <c r="J44" s="65"/>
      <c r="K44" s="45"/>
      <c r="L44" s="46">
        <v>1</v>
      </c>
      <c r="M44" s="40"/>
    </row>
    <row r="45" spans="2:13" ht="17.25" thickTop="1" thickBot="1" x14ac:dyDescent="0.3">
      <c r="B45" s="64"/>
      <c r="C45" s="64"/>
      <c r="D45" s="42" t="s">
        <v>221</v>
      </c>
      <c r="E45" s="36">
        <v>1</v>
      </c>
      <c r="F45" s="43"/>
      <c r="G45" s="43"/>
      <c r="H45" s="43"/>
      <c r="I45" s="102"/>
      <c r="J45" s="50">
        <v>1</v>
      </c>
      <c r="K45" s="45"/>
      <c r="L45" s="45"/>
      <c r="M45" s="40"/>
    </row>
    <row r="46" spans="2:13" ht="17.25" thickTop="1" thickBot="1" x14ac:dyDescent="0.3">
      <c r="B46" s="64"/>
      <c r="C46" s="64"/>
      <c r="D46" s="42" t="s">
        <v>237</v>
      </c>
      <c r="E46" s="36">
        <v>1</v>
      </c>
      <c r="F46" s="43"/>
      <c r="G46" s="43"/>
      <c r="H46" s="43"/>
      <c r="I46" s="102"/>
      <c r="J46" s="50">
        <v>1</v>
      </c>
      <c r="K46" s="45"/>
      <c r="L46" s="45"/>
      <c r="M46" s="40"/>
    </row>
    <row r="47" spans="2:13" ht="17.25" thickTop="1" thickBot="1" x14ac:dyDescent="0.3">
      <c r="B47" s="66" t="s">
        <v>94</v>
      </c>
      <c r="C47" s="66" t="s">
        <v>271</v>
      </c>
      <c r="D47" s="97" t="s">
        <v>89</v>
      </c>
      <c r="E47" s="36">
        <v>1</v>
      </c>
      <c r="F47" s="36">
        <v>0</v>
      </c>
      <c r="G47" s="36">
        <v>1</v>
      </c>
      <c r="H47" s="36">
        <v>0</v>
      </c>
      <c r="I47" s="48">
        <v>1</v>
      </c>
      <c r="J47" s="65"/>
      <c r="K47" s="44"/>
      <c r="L47" s="44"/>
      <c r="M47" s="67"/>
    </row>
    <row r="48" spans="2:13" ht="20.25" thickTop="1" thickBot="1" x14ac:dyDescent="0.3">
      <c r="B48" s="12" t="s">
        <v>272</v>
      </c>
      <c r="C48" s="13"/>
      <c r="D48" s="68"/>
      <c r="E48" s="69">
        <f t="shared" ref="E48:L48" si="0">SUM(E6:E47)</f>
        <v>42</v>
      </c>
      <c r="F48" s="70">
        <f t="shared" si="0"/>
        <v>6</v>
      </c>
      <c r="G48" s="70">
        <f t="shared" si="0"/>
        <v>35</v>
      </c>
      <c r="H48" s="70">
        <f t="shared" si="0"/>
        <v>1</v>
      </c>
      <c r="I48" s="70">
        <f t="shared" si="0"/>
        <v>15</v>
      </c>
      <c r="J48" s="69">
        <f t="shared" si="0"/>
        <v>22</v>
      </c>
      <c r="K48" s="69">
        <f t="shared" si="0"/>
        <v>3</v>
      </c>
      <c r="L48" s="69">
        <f t="shared" si="0"/>
        <v>2</v>
      </c>
      <c r="M48" s="69"/>
    </row>
    <row r="49" spans="2:10" ht="15.75" thickTop="1" x14ac:dyDescent="0.25"/>
    <row r="50" spans="2:10" ht="15.75" thickBot="1" x14ac:dyDescent="0.3"/>
    <row r="51" spans="2:10" ht="20.25" thickTop="1" thickBot="1" x14ac:dyDescent="0.35">
      <c r="B51" s="71" t="s">
        <v>273</v>
      </c>
      <c r="C51" s="71"/>
      <c r="D51" s="71"/>
      <c r="E51" s="71"/>
      <c r="G51" s="71" t="s">
        <v>274</v>
      </c>
      <c r="H51" s="71"/>
      <c r="I51" s="71"/>
      <c r="J51" s="71"/>
    </row>
    <row r="52" spans="2:10" ht="17.25" thickTop="1" thickBot="1" x14ac:dyDescent="0.3">
      <c r="B52" s="72" t="s">
        <v>275</v>
      </c>
      <c r="C52" s="72"/>
      <c r="D52" s="72"/>
      <c r="E52" s="73">
        <f>E48</f>
        <v>42</v>
      </c>
      <c r="G52" s="74" t="s">
        <v>52</v>
      </c>
      <c r="H52" s="74"/>
      <c r="I52" s="74"/>
      <c r="J52" s="39">
        <f>E6+E7</f>
        <v>2</v>
      </c>
    </row>
    <row r="53" spans="2:10" ht="17.25" thickTop="1" thickBot="1" x14ac:dyDescent="0.3">
      <c r="B53" s="75" t="s">
        <v>276</v>
      </c>
      <c r="C53" s="75"/>
      <c r="D53" s="75"/>
      <c r="E53" s="76">
        <f>F48</f>
        <v>6</v>
      </c>
      <c r="G53" s="77" t="s">
        <v>261</v>
      </c>
      <c r="H53" s="77"/>
      <c r="I53" s="77"/>
      <c r="J53" s="78">
        <v>12</v>
      </c>
    </row>
    <row r="54" spans="2:10" ht="17.25" thickTop="1" thickBot="1" x14ac:dyDescent="0.3">
      <c r="B54" s="72" t="s">
        <v>277</v>
      </c>
      <c r="C54" s="72"/>
      <c r="D54" s="72"/>
      <c r="E54" s="36">
        <f>G48</f>
        <v>35</v>
      </c>
      <c r="G54" s="79" t="s">
        <v>263</v>
      </c>
      <c r="H54" s="79"/>
      <c r="I54" s="79"/>
      <c r="J54" s="80">
        <v>2</v>
      </c>
    </row>
    <row r="55" spans="2:10" ht="17.25" thickTop="1" thickBot="1" x14ac:dyDescent="0.3">
      <c r="B55" s="75" t="s">
        <v>278</v>
      </c>
      <c r="C55" s="75"/>
      <c r="D55" s="75"/>
      <c r="E55" s="76">
        <f>H48</f>
        <v>1</v>
      </c>
      <c r="G55" s="81" t="s">
        <v>265</v>
      </c>
      <c r="H55" s="81"/>
      <c r="I55" s="81"/>
      <c r="J55" s="48">
        <v>2</v>
      </c>
    </row>
    <row r="56" spans="2:10" ht="17.25" thickTop="1" thickBot="1" x14ac:dyDescent="0.3">
      <c r="B56" s="82" t="s">
        <v>279</v>
      </c>
      <c r="C56" s="82"/>
      <c r="D56" s="82"/>
      <c r="E56" s="83">
        <f>J48</f>
        <v>22</v>
      </c>
      <c r="G56" s="84" t="s">
        <v>267</v>
      </c>
      <c r="H56" s="84"/>
      <c r="I56" s="84"/>
      <c r="J56" s="85">
        <v>5</v>
      </c>
    </row>
    <row r="57" spans="2:10" ht="17.25" thickTop="1" thickBot="1" x14ac:dyDescent="0.3">
      <c r="B57" s="86" t="s">
        <v>280</v>
      </c>
      <c r="C57" s="86"/>
      <c r="D57" s="86"/>
      <c r="E57" s="65">
        <f>L48</f>
        <v>2</v>
      </c>
      <c r="G57" s="87" t="s">
        <v>269</v>
      </c>
      <c r="H57" s="87"/>
      <c r="I57" s="87"/>
      <c r="J57" s="88">
        <v>18</v>
      </c>
    </row>
    <row r="58" spans="2:10" ht="17.25" thickTop="1" thickBot="1" x14ac:dyDescent="0.3">
      <c r="B58" s="82" t="s">
        <v>281</v>
      </c>
      <c r="C58" s="82"/>
      <c r="D58" s="82"/>
      <c r="E58" s="83">
        <f>K48</f>
        <v>3</v>
      </c>
      <c r="G58" s="89" t="s">
        <v>94</v>
      </c>
      <c r="H58" s="89"/>
      <c r="I58" s="89"/>
      <c r="J58" s="50">
        <f>E47</f>
        <v>1</v>
      </c>
    </row>
    <row r="59" spans="2:10" ht="20.25" thickTop="1" thickBot="1" x14ac:dyDescent="0.35">
      <c r="B59" s="86" t="s">
        <v>282</v>
      </c>
      <c r="C59" s="86"/>
      <c r="D59" s="86"/>
      <c r="E59" s="65">
        <f>I48</f>
        <v>15</v>
      </c>
      <c r="G59" s="71" t="s">
        <v>272</v>
      </c>
      <c r="H59" s="71"/>
      <c r="I59" s="71"/>
      <c r="J59" s="69">
        <f>SUM(J52:J58)</f>
        <v>42</v>
      </c>
    </row>
    <row r="60" spans="2:10" ht="17.25" thickTop="1" thickBot="1" x14ac:dyDescent="0.3">
      <c r="B60" s="90" t="s">
        <v>283</v>
      </c>
      <c r="C60" s="90"/>
      <c r="D60" s="90"/>
      <c r="E60" s="91">
        <v>4</v>
      </c>
    </row>
    <row r="61" spans="2:10" ht="17.25" thickTop="1" thickBot="1" x14ac:dyDescent="0.3">
      <c r="B61" s="72" t="s">
        <v>284</v>
      </c>
      <c r="C61" s="72"/>
      <c r="D61" s="72"/>
      <c r="E61" s="65">
        <v>32</v>
      </c>
    </row>
    <row r="62" spans="2:10" ht="15.75" thickTop="1" x14ac:dyDescent="0.25"/>
  </sheetData>
  <mergeCells count="78">
    <mergeCell ref="L45:L47"/>
    <mergeCell ref="K43:K47"/>
    <mergeCell ref="I36:I46"/>
    <mergeCell ref="L19:L43"/>
    <mergeCell ref="K6:K39"/>
    <mergeCell ref="I10:I12"/>
    <mergeCell ref="L6:L17"/>
    <mergeCell ref="J6:J9"/>
    <mergeCell ref="I14:I23"/>
    <mergeCell ref="J24:J25"/>
    <mergeCell ref="I26:I28"/>
    <mergeCell ref="B58:D58"/>
    <mergeCell ref="G58:I58"/>
    <mergeCell ref="B59:D59"/>
    <mergeCell ref="G59:I59"/>
    <mergeCell ref="B60:D60"/>
    <mergeCell ref="B61:D61"/>
    <mergeCell ref="B55:D55"/>
    <mergeCell ref="G55:I55"/>
    <mergeCell ref="B56:D56"/>
    <mergeCell ref="G56:I56"/>
    <mergeCell ref="B57:D57"/>
    <mergeCell ref="G57:I57"/>
    <mergeCell ref="B52:D52"/>
    <mergeCell ref="G52:I52"/>
    <mergeCell ref="B53:D53"/>
    <mergeCell ref="G53:I53"/>
    <mergeCell ref="B54:D54"/>
    <mergeCell ref="G54:I54"/>
    <mergeCell ref="B48:D48"/>
    <mergeCell ref="B51:E51"/>
    <mergeCell ref="G51:J51"/>
    <mergeCell ref="J40:J42"/>
    <mergeCell ref="B29:B46"/>
    <mergeCell ref="C29:C46"/>
    <mergeCell ref="F29:F46"/>
    <mergeCell ref="G29:G46"/>
    <mergeCell ref="H29:H46"/>
    <mergeCell ref="J29:J35"/>
    <mergeCell ref="G22:G23"/>
    <mergeCell ref="H22:H23"/>
    <mergeCell ref="B24:B28"/>
    <mergeCell ref="C24:C28"/>
    <mergeCell ref="F24:F28"/>
    <mergeCell ref="G24:G28"/>
    <mergeCell ref="H24:H28"/>
    <mergeCell ref="C13:C19"/>
    <mergeCell ref="B20:B21"/>
    <mergeCell ref="C20:C21"/>
    <mergeCell ref="F20:F21"/>
    <mergeCell ref="G20:G21"/>
    <mergeCell ref="H20:H21"/>
    <mergeCell ref="B8:B19"/>
    <mergeCell ref="C8:C12"/>
    <mergeCell ref="F8:F19"/>
    <mergeCell ref="G8:G19"/>
    <mergeCell ref="H8:H19"/>
    <mergeCell ref="B22:B23"/>
    <mergeCell ref="C22:C23"/>
    <mergeCell ref="F22:F23"/>
    <mergeCell ref="K4:K5"/>
    <mergeCell ref="L4:L5"/>
    <mergeCell ref="M4:M5"/>
    <mergeCell ref="B6:B7"/>
    <mergeCell ref="C6:C7"/>
    <mergeCell ref="F6:F7"/>
    <mergeCell ref="G6:G7"/>
    <mergeCell ref="H6:H7"/>
    <mergeCell ref="B2:M2"/>
    <mergeCell ref="B3:H3"/>
    <mergeCell ref="I3:L3"/>
    <mergeCell ref="B4:B5"/>
    <mergeCell ref="C4:C5"/>
    <mergeCell ref="D4:D5"/>
    <mergeCell ref="E4:E5"/>
    <mergeCell ref="F4:H4"/>
    <mergeCell ref="I4:I5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Worksheet</vt:lpstr>
      <vt:lpstr>JUNIO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proyec07</cp:lastModifiedBy>
  <dcterms:created xsi:type="dcterms:W3CDTF">2026-07-01T14:26:50Z</dcterms:created>
  <dcterms:modified xsi:type="dcterms:W3CDTF">2026-07-01T21:37:43Z</dcterms:modified>
  <cp:category/>
</cp:coreProperties>
</file>